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30" windowWidth="15195" windowHeight="10230" tabRatio="683" firstSheet="2" activeTab="11"/>
  </bookViews>
  <sheets>
    <sheet name="Ind 1-3-4-5" sheetId="1" r:id="rId1"/>
    <sheet name="Ind 2" sheetId="2" r:id="rId2"/>
    <sheet name="Ind 7" sheetId="3" r:id="rId3"/>
    <sheet name="Ind 8" sheetId="4" r:id="rId4"/>
    <sheet name="Ind 9" sheetId="5" r:id="rId5"/>
    <sheet name="Ind 18" sheetId="6" r:id="rId6"/>
    <sheet name="Regione residenza" sheetId="7" r:id="rId7"/>
    <sheet name=" Part-time" sheetId="8" r:id="rId8"/>
    <sheet name="Voto esami" sheetId="9" r:id="rId9"/>
    <sheet name="d.s." sheetId="10" r:id="rId10"/>
    <sheet name="Diploma" sheetId="11" r:id="rId11"/>
    <sheet name="Voto maturità" sheetId="12" r:id="rId12"/>
  </sheets>
  <definedNames/>
  <calcPr fullCalcOnLoad="1"/>
</workbook>
</file>

<file path=xl/sharedStrings.xml><?xml version="1.0" encoding="utf-8"?>
<sst xmlns="http://schemas.openxmlformats.org/spreadsheetml/2006/main" count="303" uniqueCount="100">
  <si>
    <t>Immatricolati generici</t>
  </si>
  <si>
    <t>Totale iscritti aa</t>
  </si>
  <si>
    <t>Iscritti (Coorti)</t>
  </si>
  <si>
    <t>Passaggi (Coorti)</t>
  </si>
  <si>
    <t>Trasferimenti in uscita (Coorti)</t>
  </si>
  <si>
    <t>Abbandoni (Coorti)</t>
  </si>
  <si>
    <t>Ricognizioni e Sospensioni (Coorti)</t>
  </si>
  <si>
    <t>Laureati (Coorti)</t>
  </si>
  <si>
    <t>Crediti Sostenuti (Coorti)</t>
  </si>
  <si>
    <t>Corsi di Studio</t>
  </si>
  <si>
    <t>Coorte Immatricolazione</t>
  </si>
  <si>
    <t>Anni Coorte</t>
  </si>
  <si>
    <t>2009/2010</t>
  </si>
  <si>
    <t>COORTE</t>
  </si>
  <si>
    <t>COORTE + 1</t>
  </si>
  <si>
    <t>COORTE + 2</t>
  </si>
  <si>
    <t>2010/2011</t>
  </si>
  <si>
    <t>2011/2012</t>
  </si>
  <si>
    <t>SCIENZE E TECNICHE PSICOLOGICHE</t>
  </si>
  <si>
    <t>011702</t>
  </si>
  <si>
    <t>Cod</t>
  </si>
  <si>
    <t>Abbandoni presunti</t>
  </si>
  <si>
    <t>CFU medi/studente</t>
  </si>
  <si>
    <t>LAUREE TRIENNALI</t>
  </si>
  <si>
    <t>Tasso di Laurea</t>
  </si>
  <si>
    <t>Tasso di Abbandono</t>
  </si>
  <si>
    <t>Dipartimento</t>
  </si>
  <si>
    <t>Indicatore 1 - Allegato VIII Documento AVA - Numero medio annuo CFU/studente</t>
  </si>
  <si>
    <t>Report per Coorte di immatricolazione, con Numero Medio Crediti per studente all'interno della coorte.</t>
  </si>
  <si>
    <t>Indicatore 3 - Allegato VIII Documento AVA - Numero CFU medi studenti iscritti al corso di studio da 2 anni</t>
  </si>
  <si>
    <t>Si considera il valore medio di CFU/studente per il 2° anno della Coorte (COORTE+1).</t>
  </si>
  <si>
    <t>Indicatore 4 - Allegato VIII Documento AVA - Tasso di laurea</t>
  </si>
  <si>
    <t>Percentuale di laureati all'interno della Coorte rispetto agli immatricolati della Coorte.</t>
  </si>
  <si>
    <t>Indicatore 5 - Allegato VIII Documento AVA - Tasso di abbandono</t>
  </si>
  <si>
    <t>Percentuale di abbandoni all'interno della Coorte rispetto agli immatricolati della Coorte, al netto dei passaggi, dei trasferimenti, delle sospesioni e degli abbandoni presunti (studenti che non hanno completato l'iscrizione al 31.12.12)</t>
  </si>
  <si>
    <t>Psicologia</t>
  </si>
  <si>
    <t>nd</t>
  </si>
  <si>
    <t xml:space="preserve">Indicatore 7 - Allegato VIII Documento AVA - Quota studenti Fuori Corso </t>
  </si>
  <si>
    <t>Fuori Corso: studenti iscritti al corso per un numero di anni superiore alla durata normale del corso di studio.</t>
  </si>
  <si>
    <t>Il report è impostato per Anno Accademico, non per Coorte di immatricolazione.</t>
  </si>
  <si>
    <t>Anno Accademico</t>
  </si>
  <si>
    <t>Iscritti FC</t>
  </si>
  <si>
    <t>Iscritti</t>
  </si>
  <si>
    <t>Quota studenti FC</t>
  </si>
  <si>
    <t xml:space="preserve">Indicatore 9 - Allegato VIII Documento AVA - Tempo medio per il conseguimento del titolo </t>
  </si>
  <si>
    <t>A.A.</t>
  </si>
  <si>
    <t>Laureati</t>
  </si>
  <si>
    <t>Tempo Medio Laurea</t>
  </si>
  <si>
    <t>Indicatore 8 - Allegato VIII Documento AVA - Quota studenti Inattivi</t>
  </si>
  <si>
    <t>Inattivi: studenti iscritti che nell'A.A. di riferimento hanno consguito un numero di CFU &lt;= 5 (crediti sostenuti, al netto di quelli convalidati e riconosciuti).</t>
  </si>
  <si>
    <t>Inattivi</t>
  </si>
  <si>
    <t>Quota inattivi</t>
  </si>
  <si>
    <t>Indicatore 2 - Allegato VIII Documento AVA - Percentuale iscritti al II anno con almeno 40 CFU</t>
  </si>
  <si>
    <t>Report per Coorte di immatricolazione: per la percentuale sono stati considerati gli iscritti al II anno di corso con almeno 40 crediti sostenuti nel I anno della Coorte.</t>
  </si>
  <si>
    <t>La voce crediti comprende esclusivamente quelli sostenuti nella Coorte, al netto dei convalidati e dei riconosciuti.</t>
  </si>
  <si>
    <t>Iscritti II anno della coorte</t>
  </si>
  <si>
    <t xml:space="preserve">Iscritti II anno con almeno 40 CFU </t>
  </si>
  <si>
    <t>% di iscritti al II anno con almeno 40 CFU</t>
  </si>
  <si>
    <t>Report per Anno Accademico, per le Lauree di primo livello (lauree triennali e lauree magistrali a ciclo unico)</t>
  </si>
  <si>
    <t>Quota studenti iscritti al I° anno con titolo di studio estero</t>
  </si>
  <si>
    <t>Non definito</t>
  </si>
  <si>
    <t>Italiano</t>
  </si>
  <si>
    <t>Estero</t>
  </si>
  <si>
    <t>Totale</t>
  </si>
  <si>
    <t>Indicatore 18 - Allegato VIII Documento AVA - Studenti iscritti al I° anno con titolo per l'accesso non italiano/studenti iscritti</t>
  </si>
  <si>
    <t>LAUREE  I° LIVELLO</t>
  </si>
  <si>
    <t>Titolo di accesso Iscritti al I° anno</t>
  </si>
  <si>
    <t>Quota studenti iscritti al I° anno delle lauree di primo livello provenienti da altre regioni</t>
  </si>
  <si>
    <t>Regione di residenza</t>
  </si>
  <si>
    <t>Quota studenti iscritti al I° anno provenienti da altre regioni</t>
  </si>
  <si>
    <t>Piemonte</t>
  </si>
  <si>
    <t>Italia (escl. Piemonte)</t>
  </si>
  <si>
    <t>Estera</t>
  </si>
  <si>
    <t>Part Time</t>
  </si>
  <si>
    <t>Full Time</t>
  </si>
  <si>
    <t>Voto (Esami sostenuti)</t>
  </si>
  <si>
    <t>Deviazione standard voto esami</t>
  </si>
  <si>
    <t>Numero di immatricolati per tipologia scuola superiore per Corsi di Studio di I° livello (triennali e ciclo unico)</t>
  </si>
  <si>
    <t>Report per Coorte di Immatricolazione: sono stati applicati gli stessi vincoli dell'Ind. 1-3-4-5 (Coorte blindata, al netto di Trasferimenti in ingresso ed Abbreviazioni di carriera).</t>
  </si>
  <si>
    <t>LAUREE I° LIVELLO</t>
  </si>
  <si>
    <t>Tipologia Scuola Superiore</t>
  </si>
  <si>
    <t>LICEI</t>
  </si>
  <si>
    <t>ISTITUTI MAGISTRALI</t>
  </si>
  <si>
    <t>ISTITUTI TECNICI COMMERCIALI</t>
  </si>
  <si>
    <t>ISTITUTI PROFESSIONALI COMMERCIALI</t>
  </si>
  <si>
    <t>ALTRI ISTITUTI PROFESSIONALI</t>
  </si>
  <si>
    <t>ISTITUTI TECNICI INDUSTRIALI</t>
  </si>
  <si>
    <t>ISTITUTI TECNICI PER GEOMETRI</t>
  </si>
  <si>
    <t>ALTRA SCUOLA SECONDARIA</t>
  </si>
  <si>
    <t>ISTITUTI PROFESSIONALI INDUSTRIALI</t>
  </si>
  <si>
    <t>ALTRI ISTITUTI TECNICI</t>
  </si>
  <si>
    <t>SCUOLA NON DEFINITA</t>
  </si>
  <si>
    <t>SCUOLA ESTERA</t>
  </si>
  <si>
    <t xml:space="preserve"> Totale SCIENZE E TECNICHE PSICOLOGICHE</t>
  </si>
  <si>
    <t>Numero di immatricolati per fascia voto di maturità per Corsi di Studio di I° livello (triennali e ciclo unico)</t>
  </si>
  <si>
    <t>60-69</t>
  </si>
  <si>
    <t>70-79</t>
  </si>
  <si>
    <t>80-89</t>
  </si>
  <si>
    <t>90-100</t>
  </si>
  <si>
    <t>Dato Mancante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</si>
</sst>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0.0%;\(0.0%\)"/>
    <numFmt numFmtId="167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16"/>
      <color indexed="8"/>
      <name val="Calibri"/>
      <family val="2"/>
    </font>
    <font>
      <b/>
      <sz val="8"/>
      <color indexed="8"/>
      <name val="Verdana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b/>
      <sz val="16"/>
      <color theme="1"/>
      <name val="Calibri"/>
      <family val="2"/>
    </font>
    <font>
      <b/>
      <sz val="8"/>
      <color rgb="FF000000"/>
      <name val="Verdana"/>
      <family val="2"/>
    </font>
    <font>
      <b/>
      <sz val="16"/>
      <color theme="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0033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 style="thin">
        <color rgb="FF808080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808080"/>
      </left>
      <right/>
      <top/>
      <bottom style="thin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C0C0C0"/>
      </bottom>
    </border>
    <border>
      <left style="medium">
        <color rgb="FF808080"/>
      </left>
      <right style="medium">
        <color rgb="FF808080"/>
      </right>
      <top/>
      <bottom style="thin">
        <color rgb="FF808080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/>
      <right/>
      <top/>
      <bottom style="thin">
        <color rgb="FFC0C0C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C0C0C0"/>
      </left>
      <right style="medium">
        <color rgb="FF80808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/>
      <top style="thin">
        <color rgb="FFC0C0C0"/>
      </top>
      <bottom/>
    </border>
    <border>
      <left style="medium">
        <color rgb="FF808080"/>
      </left>
      <right style="medium">
        <color rgb="FF808080"/>
      </right>
      <top style="thin">
        <color rgb="FF808080"/>
      </top>
      <bottom style="thin">
        <color rgb="FF808080"/>
      </bottom>
    </border>
    <border>
      <left style="medium">
        <color rgb="FF808080"/>
      </left>
      <right style="medium">
        <color rgb="FF808080"/>
      </right>
      <top style="thin">
        <color rgb="FF808080"/>
      </top>
      <bottom style="medium">
        <color rgb="FF808080"/>
      </bottom>
    </border>
    <border>
      <left style="thin">
        <color rgb="FFC0C0C0"/>
      </left>
      <right style="thin">
        <color rgb="FF80808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808080"/>
      </right>
      <top style="thin">
        <color rgb="FF808080"/>
      </top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medium">
        <color rgb="FFC0C0C0"/>
      </right>
      <top style="thin">
        <color rgb="FFC0C0C0"/>
      </top>
      <bottom style="thin">
        <color rgb="FFC0C0C0"/>
      </bottom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rgb="FF808080"/>
      </top>
      <bottom style="thin">
        <color rgb="FFC0C0C0"/>
      </bottom>
    </border>
    <border>
      <left/>
      <right/>
      <top style="thin">
        <color rgb="FF808080"/>
      </top>
      <bottom style="thin">
        <color rgb="FFC0C0C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 style="medium">
        <color rgb="FF808080"/>
      </left>
      <right style="medium">
        <color rgb="FF808080"/>
      </right>
      <top/>
      <bottom/>
    </border>
    <border>
      <left style="thin">
        <color rgb="FFC0C0C0"/>
      </left>
      <right style="thin">
        <color rgb="FFC0C0C0"/>
      </right>
      <top style="thin">
        <color rgb="FF808080"/>
      </top>
      <bottom/>
    </border>
    <border>
      <left/>
      <right style="thin">
        <color rgb="FFC0C0C0"/>
      </right>
      <top style="thin">
        <color rgb="FF808080"/>
      </top>
      <bottom style="thin">
        <color rgb="FFC0C0C0"/>
      </bottom>
    </border>
    <border>
      <left style="thin">
        <color rgb="FFC0C0C0"/>
      </left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left" vertical="center" wrapText="1"/>
    </xf>
    <xf numFmtId="0" fontId="40" fillId="37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40" fillId="38" borderId="12" xfId="0" applyNumberFormat="1" applyFont="1" applyFill="1" applyBorder="1" applyAlignment="1">
      <alignment horizontal="center" vertical="center" wrapText="1"/>
    </xf>
    <xf numFmtId="0" fontId="40" fillId="38" borderId="12" xfId="0" applyFont="1" applyFill="1" applyBorder="1" applyAlignment="1">
      <alignment horizontal="center" vertical="center" wrapText="1"/>
    </xf>
    <xf numFmtId="164" fontId="40" fillId="37" borderId="12" xfId="0" applyNumberFormat="1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 wrapText="1"/>
    </xf>
    <xf numFmtId="37" fontId="40" fillId="38" borderId="12" xfId="0" applyNumberFormat="1" applyFont="1" applyFill="1" applyBorder="1" applyAlignment="1">
      <alignment horizontal="center" vertical="center" wrapText="1"/>
    </xf>
    <xf numFmtId="37" fontId="40" fillId="37" borderId="12" xfId="0" applyNumberFormat="1" applyFont="1" applyFill="1" applyBorder="1" applyAlignment="1">
      <alignment horizontal="center" vertical="center" wrapText="1"/>
    </xf>
    <xf numFmtId="0" fontId="39" fillId="39" borderId="11" xfId="0" applyFont="1" applyFill="1" applyBorder="1" applyAlignment="1">
      <alignment vertical="center" wrapText="1"/>
    </xf>
    <xf numFmtId="0" fontId="39" fillId="40" borderId="11" xfId="0" applyFont="1" applyFill="1" applyBorder="1" applyAlignment="1">
      <alignment horizontal="center" vertical="center" wrapText="1"/>
    </xf>
    <xf numFmtId="0" fontId="39" fillId="41" borderId="13" xfId="0" applyFont="1" applyFill="1" applyBorder="1" applyAlignment="1">
      <alignment horizontal="center" vertical="center" wrapText="1"/>
    </xf>
    <xf numFmtId="0" fontId="26" fillId="41" borderId="0" xfId="0" applyFont="1" applyFill="1" applyAlignment="1">
      <alignment vertical="center" wrapText="1"/>
    </xf>
    <xf numFmtId="0" fontId="41" fillId="42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164" fontId="42" fillId="38" borderId="14" xfId="0" applyNumberFormat="1" applyFont="1" applyFill="1" applyBorder="1" applyAlignment="1">
      <alignment horizontal="center" vertical="center" wrapText="1"/>
    </xf>
    <xf numFmtId="165" fontId="42" fillId="38" borderId="14" xfId="48" applyNumberFormat="1" applyFont="1" applyFill="1" applyBorder="1" applyAlignment="1">
      <alignment horizontal="center" vertical="center" wrapText="1"/>
    </xf>
    <xf numFmtId="164" fontId="42" fillId="37" borderId="14" xfId="0" applyNumberFormat="1" applyFont="1" applyFill="1" applyBorder="1" applyAlignment="1">
      <alignment horizontal="center" vertical="center" wrapText="1"/>
    </xf>
    <xf numFmtId="165" fontId="42" fillId="37" borderId="14" xfId="48" applyNumberFormat="1" applyFont="1" applyFill="1" applyBorder="1" applyAlignment="1">
      <alignment horizontal="center" vertical="center" wrapText="1"/>
    </xf>
    <xf numFmtId="164" fontId="42" fillId="37" borderId="15" xfId="0" applyNumberFormat="1" applyFont="1" applyFill="1" applyBorder="1" applyAlignment="1">
      <alignment horizontal="center" vertical="center" wrapText="1"/>
    </xf>
    <xf numFmtId="165" fontId="42" fillId="37" borderId="15" xfId="48" applyNumberFormat="1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top" wrapText="1"/>
    </xf>
    <xf numFmtId="3" fontId="40" fillId="38" borderId="12" xfId="0" applyNumberFormat="1" applyFont="1" applyFill="1" applyBorder="1" applyAlignment="1">
      <alignment horizontal="center" vertical="center" wrapText="1"/>
    </xf>
    <xf numFmtId="166" fontId="42" fillId="38" borderId="14" xfId="0" applyNumberFormat="1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top" wrapText="1"/>
    </xf>
    <xf numFmtId="3" fontId="40" fillId="37" borderId="12" xfId="0" applyNumberFormat="1" applyFont="1" applyFill="1" applyBorder="1" applyAlignment="1">
      <alignment horizontal="center" vertical="center" wrapText="1"/>
    </xf>
    <xf numFmtId="166" fontId="42" fillId="37" borderId="14" xfId="0" applyNumberFormat="1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left" vertical="top" wrapText="1"/>
    </xf>
    <xf numFmtId="166" fontId="42" fillId="37" borderId="15" xfId="0" applyNumberFormat="1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left" vertical="top" wrapText="1"/>
    </xf>
    <xf numFmtId="0" fontId="40" fillId="36" borderId="0" xfId="0" applyFont="1" applyFill="1" applyBorder="1" applyAlignment="1">
      <alignment horizontal="center" vertical="top" wrapText="1"/>
    </xf>
    <xf numFmtId="3" fontId="40" fillId="43" borderId="0" xfId="0" applyNumberFormat="1" applyFont="1" applyFill="1" applyBorder="1" applyAlignment="1">
      <alignment horizontal="center" vertical="center" wrapText="1"/>
    </xf>
    <xf numFmtId="164" fontId="40" fillId="43" borderId="0" xfId="0" applyNumberFormat="1" applyFont="1" applyFill="1" applyBorder="1" applyAlignment="1">
      <alignment horizontal="center" vertical="center" wrapText="1"/>
    </xf>
    <xf numFmtId="166" fontId="42" fillId="43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9" fillId="44" borderId="16" xfId="0" applyFont="1" applyFill="1" applyBorder="1" applyAlignment="1">
      <alignment horizontal="center" vertical="center" wrapText="1"/>
    </xf>
    <xf numFmtId="39" fontId="42" fillId="38" borderId="12" xfId="0" applyNumberFormat="1" applyFont="1" applyFill="1" applyBorder="1" applyAlignment="1">
      <alignment horizontal="center" vertical="center" wrapText="1"/>
    </xf>
    <xf numFmtId="39" fontId="42" fillId="38" borderId="17" xfId="0" applyNumberFormat="1" applyFont="1" applyFill="1" applyBorder="1" applyAlignment="1">
      <alignment horizontal="center" vertical="center" wrapText="1"/>
    </xf>
    <xf numFmtId="0" fontId="39" fillId="45" borderId="18" xfId="0" applyFont="1" applyFill="1" applyBorder="1" applyAlignment="1">
      <alignment horizontal="center" vertical="center" wrapText="1"/>
    </xf>
    <xf numFmtId="165" fontId="42" fillId="38" borderId="12" xfId="48" applyNumberFormat="1" applyFont="1" applyFill="1" applyBorder="1" applyAlignment="1">
      <alignment horizontal="center" vertical="center" wrapText="1"/>
    </xf>
    <xf numFmtId="165" fontId="42" fillId="38" borderId="17" xfId="48" applyNumberFormat="1" applyFont="1" applyFill="1" applyBorder="1" applyAlignment="1">
      <alignment horizontal="center" vertical="center" wrapText="1"/>
    </xf>
    <xf numFmtId="0" fontId="40" fillId="46" borderId="12" xfId="0" applyFont="1" applyFill="1" applyBorder="1" applyAlignment="1">
      <alignment horizontal="center" vertical="center" wrapText="1"/>
    </xf>
    <xf numFmtId="0" fontId="39" fillId="47" borderId="19" xfId="0" applyFont="1" applyFill="1" applyBorder="1" applyAlignment="1">
      <alignment vertical="center" wrapText="1"/>
    </xf>
    <xf numFmtId="0" fontId="40" fillId="38" borderId="12" xfId="0" applyFont="1" applyFill="1" applyBorder="1" applyAlignment="1">
      <alignment horizontal="center" vertical="center" wrapText="1"/>
    </xf>
    <xf numFmtId="165" fontId="42" fillId="38" borderId="14" xfId="48" applyNumberFormat="1" applyFont="1" applyFill="1" applyBorder="1" applyAlignment="1">
      <alignment horizontal="center" vertical="center" wrapText="1"/>
    </xf>
    <xf numFmtId="0" fontId="39" fillId="48" borderId="20" xfId="0" applyFont="1" applyFill="1" applyBorder="1" applyAlignment="1">
      <alignment horizontal="center" vertical="center" wrapText="1"/>
    </xf>
    <xf numFmtId="0" fontId="39" fillId="49" borderId="21" xfId="0" applyFont="1" applyFill="1" applyBorder="1" applyAlignment="1">
      <alignment horizontal="center" vertical="center" wrapText="1"/>
    </xf>
    <xf numFmtId="165" fontId="42" fillId="38" borderId="22" xfId="48" applyNumberFormat="1" applyFont="1" applyFill="1" applyBorder="1" applyAlignment="1">
      <alignment horizontal="center" vertical="center" wrapText="1"/>
    </xf>
    <xf numFmtId="165" fontId="42" fillId="37" borderId="22" xfId="48" applyNumberFormat="1" applyFont="1" applyFill="1" applyBorder="1" applyAlignment="1">
      <alignment horizontal="center" vertical="center" wrapText="1"/>
    </xf>
    <xf numFmtId="165" fontId="36" fillId="38" borderId="23" xfId="48" applyNumberFormat="1" applyFont="1" applyFill="1" applyBorder="1" applyAlignment="1">
      <alignment horizontal="center" vertical="center" wrapText="1"/>
    </xf>
    <xf numFmtId="0" fontId="39" fillId="50" borderId="0" xfId="0" applyFont="1" applyFill="1" applyBorder="1" applyAlignment="1">
      <alignment horizontal="center" vertical="center" wrapText="1"/>
    </xf>
    <xf numFmtId="0" fontId="39" fillId="51" borderId="0" xfId="0" applyFont="1" applyFill="1" applyBorder="1" applyAlignment="1">
      <alignment horizontal="center" vertical="center" wrapText="1"/>
    </xf>
    <xf numFmtId="0" fontId="39" fillId="52" borderId="19" xfId="0" applyFont="1" applyFill="1" applyBorder="1" applyAlignment="1">
      <alignment horizontal="center" vertical="center" wrapText="1"/>
    </xf>
    <xf numFmtId="0" fontId="39" fillId="53" borderId="24" xfId="0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left" vertical="top" wrapText="1"/>
    </xf>
    <xf numFmtId="164" fontId="42" fillId="37" borderId="17" xfId="0" applyNumberFormat="1" applyFont="1" applyFill="1" applyBorder="1" applyAlignment="1">
      <alignment horizontal="center" vertical="center" wrapText="1"/>
    </xf>
    <xf numFmtId="0" fontId="39" fillId="54" borderId="25" xfId="0" applyFont="1" applyFill="1" applyBorder="1" applyAlignment="1">
      <alignment horizontal="center" vertical="center" wrapText="1"/>
    </xf>
    <xf numFmtId="0" fontId="39" fillId="55" borderId="26" xfId="0" applyFont="1" applyFill="1" applyBorder="1" applyAlignment="1">
      <alignment horizontal="center" vertical="center" wrapText="1"/>
    </xf>
    <xf numFmtId="167" fontId="40" fillId="38" borderId="17" xfId="0" applyNumberFormat="1" applyFont="1" applyFill="1" applyBorder="1" applyAlignment="1">
      <alignment horizontal="center" vertical="center" wrapText="1"/>
    </xf>
    <xf numFmtId="167" fontId="40" fillId="37" borderId="17" xfId="0" applyNumberFormat="1" applyFont="1" applyFill="1" applyBorder="1" applyAlignment="1">
      <alignment horizontal="center" vertical="center" wrapText="1"/>
    </xf>
    <xf numFmtId="167" fontId="42" fillId="38" borderId="17" xfId="0" applyNumberFormat="1" applyFont="1" applyFill="1" applyBorder="1" applyAlignment="1">
      <alignment horizontal="center" vertical="center" wrapText="1"/>
    </xf>
    <xf numFmtId="167" fontId="42" fillId="37" borderId="17" xfId="0" applyNumberFormat="1" applyFont="1" applyFill="1" applyBorder="1" applyAlignment="1">
      <alignment horizontal="center" vertical="center" wrapText="1"/>
    </xf>
    <xf numFmtId="164" fontId="40" fillId="38" borderId="17" xfId="0" applyNumberFormat="1" applyFont="1" applyFill="1" applyBorder="1" applyAlignment="1">
      <alignment horizontal="center" vertical="center" wrapText="1"/>
    </xf>
    <xf numFmtId="164" fontId="40" fillId="37" borderId="17" xfId="0" applyNumberFormat="1" applyFont="1" applyFill="1" applyBorder="1" applyAlignment="1">
      <alignment horizontal="center" vertical="center" wrapText="1"/>
    </xf>
    <xf numFmtId="0" fontId="36" fillId="56" borderId="0" xfId="0" applyFont="1" applyFill="1" applyAlignment="1">
      <alignment vertical="center" wrapText="1"/>
    </xf>
    <xf numFmtId="0" fontId="36" fillId="56" borderId="0" xfId="0" applyFont="1" applyFill="1" applyAlignment="1">
      <alignment horizontal="center" vertical="center" wrapText="1"/>
    </xf>
    <xf numFmtId="164" fontId="36" fillId="56" borderId="0" xfId="0" applyNumberFormat="1" applyFont="1" applyFill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165" fontId="42" fillId="0" borderId="12" xfId="4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43" fillId="57" borderId="0" xfId="0" applyFont="1" applyFill="1" applyAlignment="1">
      <alignment horizontal="left" vertical="center" wrapText="1"/>
    </xf>
    <xf numFmtId="0" fontId="39" fillId="58" borderId="20" xfId="0" applyFont="1" applyFill="1" applyBorder="1" applyAlignment="1">
      <alignment horizontal="left" vertical="center" wrapText="1"/>
    </xf>
    <xf numFmtId="0" fontId="39" fillId="59" borderId="27" xfId="0" applyFont="1" applyFill="1" applyBorder="1" applyAlignment="1">
      <alignment horizontal="left" vertical="center" wrapText="1"/>
    </xf>
    <xf numFmtId="0" fontId="39" fillId="60" borderId="19" xfId="0" applyFont="1" applyFill="1" applyBorder="1" applyAlignment="1">
      <alignment horizontal="center" vertical="center" wrapText="1"/>
    </xf>
    <xf numFmtId="0" fontId="39" fillId="61" borderId="28" xfId="0" applyFont="1" applyFill="1" applyBorder="1" applyAlignment="1">
      <alignment horizontal="center" vertical="center" wrapText="1"/>
    </xf>
    <xf numFmtId="0" fontId="39" fillId="62" borderId="29" xfId="0" applyFont="1" applyFill="1" applyBorder="1" applyAlignment="1">
      <alignment horizontal="center" vertical="center" wrapText="1"/>
    </xf>
    <xf numFmtId="0" fontId="39" fillId="63" borderId="0" xfId="0" applyFont="1" applyFill="1" applyBorder="1" applyAlignment="1">
      <alignment horizontal="center" vertical="center" wrapText="1"/>
    </xf>
    <xf numFmtId="0" fontId="39" fillId="64" borderId="30" xfId="0" applyFont="1" applyFill="1" applyBorder="1" applyAlignment="1">
      <alignment horizontal="center" vertical="center" wrapText="1"/>
    </xf>
    <xf numFmtId="0" fontId="39" fillId="65" borderId="31" xfId="0" applyFont="1" applyFill="1" applyBorder="1" applyAlignment="1">
      <alignment horizontal="center" vertical="center" wrapText="1"/>
    </xf>
    <xf numFmtId="0" fontId="39" fillId="66" borderId="32" xfId="0" applyFont="1" applyFill="1" applyBorder="1" applyAlignment="1">
      <alignment horizontal="center" vertical="center" wrapText="1"/>
    </xf>
    <xf numFmtId="0" fontId="39" fillId="67" borderId="33" xfId="0" applyFont="1" applyFill="1" applyBorder="1" applyAlignment="1">
      <alignment horizontal="center" vertical="center" wrapText="1"/>
    </xf>
    <xf numFmtId="0" fontId="39" fillId="41" borderId="34" xfId="0" applyFont="1" applyFill="1" applyBorder="1" applyAlignment="1">
      <alignment horizontal="center" vertical="center" wrapText="1"/>
    </xf>
    <xf numFmtId="0" fontId="39" fillId="41" borderId="35" xfId="0" applyFont="1" applyFill="1" applyBorder="1" applyAlignment="1">
      <alignment horizontal="center" vertical="center" wrapText="1"/>
    </xf>
    <xf numFmtId="0" fontId="39" fillId="68" borderId="36" xfId="0" applyFont="1" applyFill="1" applyBorder="1" applyAlignment="1">
      <alignment horizontal="center" vertical="center" wrapText="1"/>
    </xf>
    <xf numFmtId="0" fontId="39" fillId="69" borderId="27" xfId="0" applyFont="1" applyFill="1" applyBorder="1" applyAlignment="1">
      <alignment horizontal="center" vertical="center" wrapText="1"/>
    </xf>
    <xf numFmtId="0" fontId="39" fillId="70" borderId="10" xfId="0" applyFont="1" applyFill="1" applyBorder="1" applyAlignment="1">
      <alignment horizontal="center" vertical="center" wrapText="1"/>
    </xf>
    <xf numFmtId="0" fontId="39" fillId="71" borderId="37" xfId="0" applyFont="1" applyFill="1" applyBorder="1" applyAlignment="1">
      <alignment horizontal="center" vertical="center" wrapText="1"/>
    </xf>
    <xf numFmtId="0" fontId="39" fillId="72" borderId="38" xfId="0" applyFont="1" applyFill="1" applyBorder="1" applyAlignment="1">
      <alignment horizontal="center" vertical="center" wrapText="1"/>
    </xf>
    <xf numFmtId="0" fontId="39" fillId="73" borderId="11" xfId="0" applyFont="1" applyFill="1" applyBorder="1" applyAlignment="1">
      <alignment horizontal="center" vertical="center" wrapText="1"/>
    </xf>
    <xf numFmtId="0" fontId="39" fillId="74" borderId="1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4.7109375" style="1" customWidth="1"/>
    <col min="2" max="2" width="7.7109375" style="1" customWidth="1"/>
    <col min="3" max="3" width="12.28125" style="7" customWidth="1"/>
    <col min="4" max="4" width="12.7109375" style="1" customWidth="1"/>
    <col min="5" max="15" width="11.28125" style="7" customWidth="1"/>
    <col min="16" max="17" width="10.421875" style="1" bestFit="1" customWidth="1"/>
    <col min="18" max="16384" width="9.140625" style="1" customWidth="1"/>
  </cols>
  <sheetData>
    <row r="1" spans="1:17" ht="32.25" customHeight="1">
      <c r="A1" s="19" t="s">
        <v>26</v>
      </c>
      <c r="B1" s="78" t="s">
        <v>35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21.75" customHeight="1">
      <c r="A2" s="77" t="s">
        <v>27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 customHeight="1">
      <c r="A3" s="76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9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5" customHeight="1">
      <c r="A5" s="77" t="s">
        <v>29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5">
      <c r="A6" s="76" t="s">
        <v>30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9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15">
      <c r="A8" s="77" t="s">
        <v>31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ht="15">
      <c r="A9" s="76" t="s">
        <v>32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ht="9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ht="15">
      <c r="A11" s="77" t="s">
        <v>33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30" customHeight="1">
      <c r="A12" s="76" t="s">
        <v>34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4" ht="15.75" thickBot="1">
      <c r="A14" s="18" t="s">
        <v>23</v>
      </c>
    </row>
    <row r="15" spans="1:17" ht="40.5" customHeight="1">
      <c r="A15" s="15" t="s">
        <v>9</v>
      </c>
      <c r="B15" s="16" t="s">
        <v>20</v>
      </c>
      <c r="C15" s="4" t="s">
        <v>10</v>
      </c>
      <c r="D15" s="3" t="s">
        <v>11</v>
      </c>
      <c r="E15" s="2" t="s">
        <v>0</v>
      </c>
      <c r="F15" s="2" t="s">
        <v>1</v>
      </c>
      <c r="G15" s="2" t="s">
        <v>2</v>
      </c>
      <c r="H15" s="2" t="s">
        <v>3</v>
      </c>
      <c r="I15" s="2" t="s">
        <v>4</v>
      </c>
      <c r="J15" s="2" t="s">
        <v>5</v>
      </c>
      <c r="K15" s="2" t="s">
        <v>21</v>
      </c>
      <c r="L15" s="2" t="s">
        <v>6</v>
      </c>
      <c r="M15" s="2" t="s">
        <v>7</v>
      </c>
      <c r="N15" s="2" t="s">
        <v>8</v>
      </c>
      <c r="O15" s="17" t="s">
        <v>22</v>
      </c>
      <c r="P15" s="17" t="s">
        <v>24</v>
      </c>
      <c r="Q15" s="17" t="s">
        <v>25</v>
      </c>
    </row>
    <row r="16" spans="1:17" ht="15">
      <c r="A16" s="5" t="s">
        <v>18</v>
      </c>
      <c r="B16" s="5" t="s">
        <v>19</v>
      </c>
      <c r="C16" s="12" t="s">
        <v>12</v>
      </c>
      <c r="D16" s="5" t="s">
        <v>13</v>
      </c>
      <c r="E16" s="8">
        <v>514</v>
      </c>
      <c r="F16" s="8">
        <v>514</v>
      </c>
      <c r="G16" s="8">
        <v>444</v>
      </c>
      <c r="H16" s="9">
        <v>0</v>
      </c>
      <c r="I16" s="9">
        <v>2</v>
      </c>
      <c r="J16" s="8">
        <v>68</v>
      </c>
      <c r="K16" s="8">
        <v>0</v>
      </c>
      <c r="L16" s="8">
        <v>0</v>
      </c>
      <c r="M16" s="8">
        <v>0</v>
      </c>
      <c r="N16" s="13">
        <v>16213</v>
      </c>
      <c r="O16" s="21">
        <v>31.5428015564202</v>
      </c>
      <c r="P16" s="22"/>
      <c r="Q16" s="22"/>
    </row>
    <row r="17" spans="1:17" ht="15">
      <c r="A17" s="5" t="s">
        <v>18</v>
      </c>
      <c r="B17" s="5" t="s">
        <v>19</v>
      </c>
      <c r="C17" s="12" t="s">
        <v>12</v>
      </c>
      <c r="D17" s="6" t="s">
        <v>14</v>
      </c>
      <c r="E17" s="10">
        <v>0</v>
      </c>
      <c r="F17" s="10">
        <v>444</v>
      </c>
      <c r="G17" s="10">
        <v>375</v>
      </c>
      <c r="H17" s="11">
        <v>21</v>
      </c>
      <c r="I17" s="11">
        <v>2</v>
      </c>
      <c r="J17" s="10">
        <v>43</v>
      </c>
      <c r="K17" s="10">
        <v>0</v>
      </c>
      <c r="L17" s="10">
        <v>2</v>
      </c>
      <c r="M17" s="10">
        <v>1</v>
      </c>
      <c r="N17" s="14">
        <v>18013</v>
      </c>
      <c r="O17" s="23">
        <v>40.5698198198198</v>
      </c>
      <c r="P17" s="24"/>
      <c r="Q17" s="24"/>
    </row>
    <row r="18" spans="1:17" ht="15">
      <c r="A18" s="5" t="s">
        <v>18</v>
      </c>
      <c r="B18" s="5" t="s">
        <v>19</v>
      </c>
      <c r="C18" s="12" t="s">
        <v>12</v>
      </c>
      <c r="D18" s="5" t="s">
        <v>15</v>
      </c>
      <c r="E18" s="8">
        <v>0</v>
      </c>
      <c r="F18" s="8">
        <v>377</v>
      </c>
      <c r="G18" s="8">
        <v>202</v>
      </c>
      <c r="H18" s="9">
        <v>4</v>
      </c>
      <c r="I18" s="9">
        <v>2</v>
      </c>
      <c r="J18" s="8">
        <v>6</v>
      </c>
      <c r="K18" s="8">
        <v>25</v>
      </c>
      <c r="L18" s="8">
        <v>2</v>
      </c>
      <c r="M18" s="8">
        <v>136</v>
      </c>
      <c r="N18" s="13">
        <v>17887</v>
      </c>
      <c r="O18" s="21">
        <v>47.4456233421751</v>
      </c>
      <c r="P18" s="22">
        <f>SUM(M16:M18)/E16</f>
        <v>0.26653696498054474</v>
      </c>
      <c r="Q18" s="22">
        <f>SUM(J16:J18)/E16</f>
        <v>0.22762645914396887</v>
      </c>
    </row>
    <row r="19" spans="1:17" ht="15">
      <c r="A19" s="5" t="s">
        <v>18</v>
      </c>
      <c r="B19" s="5" t="s">
        <v>19</v>
      </c>
      <c r="C19" s="12" t="s">
        <v>16</v>
      </c>
      <c r="D19" s="6" t="s">
        <v>13</v>
      </c>
      <c r="E19" s="10">
        <v>351</v>
      </c>
      <c r="F19" s="10">
        <v>351</v>
      </c>
      <c r="G19" s="10">
        <v>318</v>
      </c>
      <c r="H19" s="11">
        <v>0</v>
      </c>
      <c r="I19" s="11">
        <v>0</v>
      </c>
      <c r="J19" s="10">
        <v>33</v>
      </c>
      <c r="K19" s="10">
        <v>0</v>
      </c>
      <c r="L19" s="10">
        <v>0</v>
      </c>
      <c r="M19" s="10">
        <v>0</v>
      </c>
      <c r="N19" s="14">
        <v>12897</v>
      </c>
      <c r="O19" s="23">
        <v>36.7435897435897</v>
      </c>
      <c r="P19" s="24"/>
      <c r="Q19" s="24"/>
    </row>
    <row r="20" spans="1:17" ht="15">
      <c r="A20" s="5" t="s">
        <v>18</v>
      </c>
      <c r="B20" s="5" t="s">
        <v>19</v>
      </c>
      <c r="C20" s="12" t="s">
        <v>16</v>
      </c>
      <c r="D20" s="5" t="s">
        <v>14</v>
      </c>
      <c r="E20" s="8">
        <v>0</v>
      </c>
      <c r="F20" s="8">
        <v>319</v>
      </c>
      <c r="G20" s="8">
        <v>286</v>
      </c>
      <c r="H20" s="9">
        <v>14</v>
      </c>
      <c r="I20" s="9">
        <v>0</v>
      </c>
      <c r="J20" s="8">
        <v>7</v>
      </c>
      <c r="K20" s="8">
        <v>12</v>
      </c>
      <c r="L20" s="8">
        <v>0</v>
      </c>
      <c r="M20" s="8">
        <v>0</v>
      </c>
      <c r="N20" s="13">
        <v>14906</v>
      </c>
      <c r="O20" s="21">
        <v>46.7272727272727</v>
      </c>
      <c r="P20" s="22" t="s">
        <v>36</v>
      </c>
      <c r="Q20" s="22">
        <f>SUM(J19:J20)/E19</f>
        <v>0.11396011396011396</v>
      </c>
    </row>
    <row r="21" spans="1:17" ht="15.75" thickBot="1">
      <c r="A21" s="5" t="s">
        <v>18</v>
      </c>
      <c r="B21" s="5" t="s">
        <v>19</v>
      </c>
      <c r="C21" s="12" t="s">
        <v>17</v>
      </c>
      <c r="D21" s="6" t="s">
        <v>13</v>
      </c>
      <c r="E21" s="10">
        <v>342</v>
      </c>
      <c r="F21" s="10">
        <v>342</v>
      </c>
      <c r="G21" s="10">
        <v>303</v>
      </c>
      <c r="H21" s="11">
        <v>0</v>
      </c>
      <c r="I21" s="11">
        <v>2</v>
      </c>
      <c r="J21" s="10">
        <v>18</v>
      </c>
      <c r="K21" s="10">
        <v>19</v>
      </c>
      <c r="L21" s="10">
        <v>0</v>
      </c>
      <c r="M21" s="10">
        <v>0</v>
      </c>
      <c r="N21" s="14">
        <v>11345</v>
      </c>
      <c r="O21" s="25">
        <v>33.172514619883</v>
      </c>
      <c r="P21" s="26" t="s">
        <v>36</v>
      </c>
      <c r="Q21" s="26">
        <f>J21/E21</f>
        <v>0.05263157894736842</v>
      </c>
    </row>
  </sheetData>
  <sheetProtection password="E0FA" sheet="1" objects="1" scenarios="1"/>
  <mergeCells count="11">
    <mergeCell ref="A8:Q8"/>
    <mergeCell ref="A9:Q9"/>
    <mergeCell ref="A10:Q10"/>
    <mergeCell ref="A11:Q11"/>
    <mergeCell ref="A12:Q12"/>
    <mergeCell ref="A6:Q6"/>
    <mergeCell ref="B1:Q1"/>
    <mergeCell ref="A2:Q2"/>
    <mergeCell ref="A3:Q3"/>
    <mergeCell ref="A4:Q4"/>
    <mergeCell ref="A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9.57421875" style="0" customWidth="1"/>
    <col min="3" max="3" width="14.00390625" style="0" customWidth="1"/>
  </cols>
  <sheetData>
    <row r="1" spans="1:4" ht="52.5">
      <c r="A1" s="49" t="s">
        <v>9</v>
      </c>
      <c r="B1" s="63" t="s">
        <v>20</v>
      </c>
      <c r="C1" s="16" t="s">
        <v>45</v>
      </c>
      <c r="D1" s="64" t="s">
        <v>76</v>
      </c>
    </row>
    <row r="2" spans="1:4" ht="18" customHeight="1">
      <c r="A2" s="61" t="s">
        <v>18</v>
      </c>
      <c r="B2" s="27" t="s">
        <v>19</v>
      </c>
      <c r="C2" s="27" t="s">
        <v>12</v>
      </c>
      <c r="D2" s="67">
        <v>3.2</v>
      </c>
    </row>
    <row r="3" spans="1:4" ht="18" customHeight="1">
      <c r="A3" s="61" t="s">
        <v>18</v>
      </c>
      <c r="B3" s="27" t="s">
        <v>19</v>
      </c>
      <c r="C3" s="30" t="s">
        <v>16</v>
      </c>
      <c r="D3" s="68">
        <v>3.4</v>
      </c>
    </row>
    <row r="4" spans="1:4" ht="18" customHeight="1">
      <c r="A4" s="61" t="s">
        <v>18</v>
      </c>
      <c r="B4" s="27" t="s">
        <v>19</v>
      </c>
      <c r="C4" s="27" t="s">
        <v>17</v>
      </c>
      <c r="D4" s="67">
        <v>3.4</v>
      </c>
    </row>
  </sheetData>
  <sheetProtection password="E0FA" sheet="1" objects="1" scenario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27.140625" style="0" customWidth="1"/>
    <col min="3" max="3" width="19.57421875" style="0" customWidth="1"/>
    <col min="4" max="4" width="11.7109375" style="0" customWidth="1"/>
    <col min="5" max="5" width="12.7109375" style="0" customWidth="1"/>
    <col min="6" max="6" width="15.140625" style="0" customWidth="1"/>
  </cols>
  <sheetData>
    <row r="1" spans="1:6" ht="21">
      <c r="A1" s="19" t="s">
        <v>26</v>
      </c>
      <c r="B1" s="78" t="s">
        <v>35</v>
      </c>
      <c r="C1" s="78"/>
      <c r="D1" s="78"/>
      <c r="E1" s="78"/>
      <c r="F1" s="78"/>
    </row>
    <row r="2" spans="1:6" ht="15">
      <c r="A2" s="77" t="s">
        <v>77</v>
      </c>
      <c r="B2" s="77"/>
      <c r="C2" s="77"/>
      <c r="D2" s="77"/>
      <c r="E2" s="77"/>
      <c r="F2" s="77"/>
    </row>
    <row r="3" spans="1:6" ht="15">
      <c r="A3" s="76" t="s">
        <v>78</v>
      </c>
      <c r="B3" s="76"/>
      <c r="C3" s="76"/>
      <c r="D3" s="76"/>
      <c r="E3" s="76"/>
      <c r="F3" s="76"/>
    </row>
    <row r="4" spans="1:6" ht="15">
      <c r="A4" s="77"/>
      <c r="B4" s="77"/>
      <c r="C4" s="77"/>
      <c r="D4" s="77"/>
      <c r="E4" s="77"/>
      <c r="F4" s="77"/>
    </row>
    <row r="5" spans="1:6" ht="15">
      <c r="A5" s="18" t="s">
        <v>79</v>
      </c>
      <c r="B5" s="7"/>
      <c r="C5" s="7"/>
      <c r="D5" s="7"/>
      <c r="E5" s="7"/>
      <c r="F5" s="7"/>
    </row>
    <row r="6" spans="1:6" ht="15">
      <c r="A6" s="79" t="s">
        <v>9</v>
      </c>
      <c r="B6" s="95" t="s">
        <v>20</v>
      </c>
      <c r="C6" s="95" t="s">
        <v>80</v>
      </c>
      <c r="D6" s="96" t="s">
        <v>10</v>
      </c>
      <c r="E6" s="97"/>
      <c r="F6" s="97"/>
    </row>
    <row r="7" spans="1:6" ht="15">
      <c r="A7" s="80"/>
      <c r="B7" s="92"/>
      <c r="C7" s="92"/>
      <c r="D7" s="59" t="s">
        <v>12</v>
      </c>
      <c r="E7" s="59" t="s">
        <v>16</v>
      </c>
      <c r="F7" s="59" t="s">
        <v>17</v>
      </c>
    </row>
    <row r="8" spans="1:6" ht="24.75" customHeight="1">
      <c r="A8" s="5" t="s">
        <v>18</v>
      </c>
      <c r="B8" s="12" t="s">
        <v>19</v>
      </c>
      <c r="C8" s="5" t="s">
        <v>81</v>
      </c>
      <c r="D8" s="8">
        <v>294</v>
      </c>
      <c r="E8" s="8">
        <v>240</v>
      </c>
      <c r="F8" s="69">
        <v>238</v>
      </c>
    </row>
    <row r="9" spans="1:6" ht="24.75" customHeight="1">
      <c r="A9" s="5" t="s">
        <v>18</v>
      </c>
      <c r="B9" s="12" t="s">
        <v>19</v>
      </c>
      <c r="C9" s="6" t="s">
        <v>82</v>
      </c>
      <c r="D9" s="10">
        <v>113</v>
      </c>
      <c r="E9" s="10">
        <v>81</v>
      </c>
      <c r="F9" s="70">
        <v>69</v>
      </c>
    </row>
    <row r="10" spans="1:6" ht="24.75" customHeight="1">
      <c r="A10" s="5" t="s">
        <v>18</v>
      </c>
      <c r="B10" s="12" t="s">
        <v>19</v>
      </c>
      <c r="C10" s="5" t="s">
        <v>83</v>
      </c>
      <c r="D10" s="8">
        <v>22</v>
      </c>
      <c r="E10" s="8">
        <v>6</v>
      </c>
      <c r="F10" s="69">
        <v>6</v>
      </c>
    </row>
    <row r="11" spans="1:6" ht="24.75" customHeight="1">
      <c r="A11" s="5" t="s">
        <v>18</v>
      </c>
      <c r="B11" s="12" t="s">
        <v>19</v>
      </c>
      <c r="C11" s="6" t="s">
        <v>84</v>
      </c>
      <c r="D11" s="10">
        <v>21</v>
      </c>
      <c r="E11" s="10">
        <v>7</v>
      </c>
      <c r="F11" s="70">
        <v>5</v>
      </c>
    </row>
    <row r="12" spans="1:6" ht="24.75" customHeight="1">
      <c r="A12" s="5" t="s">
        <v>18</v>
      </c>
      <c r="B12" s="12" t="s">
        <v>19</v>
      </c>
      <c r="C12" s="5" t="s">
        <v>85</v>
      </c>
      <c r="D12" s="8">
        <v>17</v>
      </c>
      <c r="E12" s="8">
        <v>2</v>
      </c>
      <c r="F12" s="69">
        <v>4</v>
      </c>
    </row>
    <row r="13" spans="1:6" ht="24.75" customHeight="1">
      <c r="A13" s="5" t="s">
        <v>18</v>
      </c>
      <c r="B13" s="12" t="s">
        <v>19</v>
      </c>
      <c r="C13" s="6" t="s">
        <v>86</v>
      </c>
      <c r="D13" s="10">
        <v>17</v>
      </c>
      <c r="E13" s="10">
        <v>5</v>
      </c>
      <c r="F13" s="70">
        <v>5</v>
      </c>
    </row>
    <row r="14" spans="1:6" ht="24.75" customHeight="1">
      <c r="A14" s="5" t="s">
        <v>18</v>
      </c>
      <c r="B14" s="12" t="s">
        <v>19</v>
      </c>
      <c r="C14" s="5" t="s">
        <v>87</v>
      </c>
      <c r="D14" s="8">
        <v>9</v>
      </c>
      <c r="E14" s="8">
        <v>2</v>
      </c>
      <c r="F14" s="69">
        <v>3</v>
      </c>
    </row>
    <row r="15" spans="1:6" ht="24.75" customHeight="1">
      <c r="A15" s="5" t="s">
        <v>18</v>
      </c>
      <c r="B15" s="12" t="s">
        <v>19</v>
      </c>
      <c r="C15" s="6" t="s">
        <v>88</v>
      </c>
      <c r="D15" s="10">
        <v>8</v>
      </c>
      <c r="E15" s="10">
        <v>5</v>
      </c>
      <c r="F15" s="70">
        <v>4</v>
      </c>
    </row>
    <row r="16" spans="1:6" ht="24.75" customHeight="1">
      <c r="A16" s="5" t="s">
        <v>18</v>
      </c>
      <c r="B16" s="12" t="s">
        <v>19</v>
      </c>
      <c r="C16" s="5" t="s">
        <v>89</v>
      </c>
      <c r="D16" s="8">
        <v>7</v>
      </c>
      <c r="E16" s="8">
        <v>0</v>
      </c>
      <c r="F16" s="69">
        <v>2</v>
      </c>
    </row>
    <row r="17" spans="1:6" ht="24.75" customHeight="1">
      <c r="A17" s="5" t="s">
        <v>18</v>
      </c>
      <c r="B17" s="12" t="s">
        <v>19</v>
      </c>
      <c r="C17" s="6" t="s">
        <v>90</v>
      </c>
      <c r="D17" s="10">
        <v>3</v>
      </c>
      <c r="E17" s="10">
        <v>0</v>
      </c>
      <c r="F17" s="70">
        <v>2</v>
      </c>
    </row>
    <row r="18" spans="1:6" ht="24.75" customHeight="1">
      <c r="A18" s="5" t="s">
        <v>18</v>
      </c>
      <c r="B18" s="12" t="s">
        <v>19</v>
      </c>
      <c r="C18" s="5" t="s">
        <v>91</v>
      </c>
      <c r="D18" s="8">
        <v>2</v>
      </c>
      <c r="E18" s="8">
        <v>0</v>
      </c>
      <c r="F18" s="69">
        <v>0</v>
      </c>
    </row>
    <row r="19" spans="1:6" ht="24.75" customHeight="1">
      <c r="A19" s="5" t="s">
        <v>18</v>
      </c>
      <c r="B19" s="12" t="s">
        <v>19</v>
      </c>
      <c r="C19" s="6" t="s">
        <v>92</v>
      </c>
      <c r="D19" s="10">
        <v>1</v>
      </c>
      <c r="E19" s="10">
        <v>3</v>
      </c>
      <c r="F19" s="70">
        <v>4</v>
      </c>
    </row>
    <row r="20" spans="1:6" ht="33.75" customHeight="1">
      <c r="A20" s="71" t="s">
        <v>93</v>
      </c>
      <c r="B20" s="72" t="s">
        <v>19</v>
      </c>
      <c r="C20" s="72"/>
      <c r="D20" s="73">
        <f>SUM(D8:D19)</f>
        <v>514</v>
      </c>
      <c r="E20" s="73">
        <f>SUM(E8:E19)</f>
        <v>351</v>
      </c>
      <c r="F20" s="73">
        <f>SUM(F8:F19)</f>
        <v>342</v>
      </c>
    </row>
  </sheetData>
  <sheetProtection password="E0FA" sheet="1" objects="1" scenarios="1"/>
  <mergeCells count="8">
    <mergeCell ref="B1:F1"/>
    <mergeCell ref="A2:F2"/>
    <mergeCell ref="A3:F3"/>
    <mergeCell ref="A4:F4"/>
    <mergeCell ref="A6:A7"/>
    <mergeCell ref="B6:B7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4.00390625" style="0" customWidth="1"/>
    <col min="4" max="6" width="16.00390625" style="0" customWidth="1"/>
  </cols>
  <sheetData>
    <row r="1" spans="1:6" ht="21">
      <c r="A1" s="19" t="s">
        <v>26</v>
      </c>
      <c r="B1" s="78" t="s">
        <v>35</v>
      </c>
      <c r="C1" s="78"/>
      <c r="D1" s="78"/>
      <c r="E1" s="78"/>
      <c r="F1" s="78"/>
    </row>
    <row r="2" spans="1:6" ht="39.75" customHeight="1">
      <c r="A2" s="77" t="s">
        <v>94</v>
      </c>
      <c r="B2" s="77"/>
      <c r="C2" s="77"/>
      <c r="D2" s="77"/>
      <c r="E2" s="77"/>
      <c r="F2" s="77"/>
    </row>
    <row r="3" spans="1:6" ht="40.5" customHeight="1">
      <c r="A3" s="76" t="s">
        <v>78</v>
      </c>
      <c r="B3" s="76"/>
      <c r="C3" s="76"/>
      <c r="D3" s="76"/>
      <c r="E3" s="76"/>
      <c r="F3" s="76"/>
    </row>
    <row r="4" spans="1:6" ht="15">
      <c r="A4" s="77"/>
      <c r="B4" s="77"/>
      <c r="C4" s="77"/>
      <c r="D4" s="77"/>
      <c r="E4" s="77"/>
      <c r="F4" s="77"/>
    </row>
    <row r="5" spans="1:6" ht="15">
      <c r="A5" s="18" t="s">
        <v>79</v>
      </c>
      <c r="B5" s="7"/>
      <c r="C5" s="7"/>
      <c r="D5" s="7"/>
      <c r="E5" s="7"/>
      <c r="F5" s="7"/>
    </row>
    <row r="6" spans="1:6" ht="24.75" customHeight="1">
      <c r="A6" s="79" t="s">
        <v>9</v>
      </c>
      <c r="B6" s="95" t="s">
        <v>20</v>
      </c>
      <c r="C6" s="95" t="s">
        <v>80</v>
      </c>
      <c r="D6" s="96" t="s">
        <v>10</v>
      </c>
      <c r="E6" s="97"/>
      <c r="F6" s="97"/>
    </row>
    <row r="7" spans="1:6" ht="24.75" customHeight="1">
      <c r="A7" s="80"/>
      <c r="B7" s="92"/>
      <c r="C7" s="92"/>
      <c r="D7" s="59" t="s">
        <v>12</v>
      </c>
      <c r="E7" s="59" t="s">
        <v>16</v>
      </c>
      <c r="F7" s="59" t="s">
        <v>17</v>
      </c>
    </row>
    <row r="8" spans="1:6" ht="24.75" customHeight="1">
      <c r="A8" s="61" t="s">
        <v>18</v>
      </c>
      <c r="B8" s="27" t="s">
        <v>19</v>
      </c>
      <c r="C8" s="61" t="s">
        <v>95</v>
      </c>
      <c r="D8" s="8">
        <v>102</v>
      </c>
      <c r="E8" s="8">
        <v>56</v>
      </c>
      <c r="F8" s="69">
        <v>46</v>
      </c>
    </row>
    <row r="9" spans="1:6" ht="24.75" customHeight="1">
      <c r="A9" s="61" t="s">
        <v>18</v>
      </c>
      <c r="B9" s="27" t="s">
        <v>19</v>
      </c>
      <c r="C9" s="33" t="s">
        <v>96</v>
      </c>
      <c r="D9" s="10">
        <v>153</v>
      </c>
      <c r="E9" s="10">
        <v>98</v>
      </c>
      <c r="F9" s="70">
        <v>111</v>
      </c>
    </row>
    <row r="10" spans="1:6" ht="24.75" customHeight="1">
      <c r="A10" s="61" t="s">
        <v>18</v>
      </c>
      <c r="B10" s="27" t="s">
        <v>19</v>
      </c>
      <c r="C10" s="61" t="s">
        <v>97</v>
      </c>
      <c r="D10" s="8">
        <v>148</v>
      </c>
      <c r="E10" s="8">
        <v>105</v>
      </c>
      <c r="F10" s="69">
        <v>95</v>
      </c>
    </row>
    <row r="11" spans="1:6" ht="24.75" customHeight="1">
      <c r="A11" s="61" t="s">
        <v>18</v>
      </c>
      <c r="B11" s="27" t="s">
        <v>19</v>
      </c>
      <c r="C11" s="33" t="s">
        <v>98</v>
      </c>
      <c r="D11" s="10">
        <v>108</v>
      </c>
      <c r="E11" s="10">
        <v>90</v>
      </c>
      <c r="F11" s="70">
        <v>88</v>
      </c>
    </row>
    <row r="12" spans="1:6" ht="24.75" customHeight="1">
      <c r="A12" s="61" t="s">
        <v>18</v>
      </c>
      <c r="B12" s="27" t="s">
        <v>19</v>
      </c>
      <c r="C12" s="61" t="s">
        <v>99</v>
      </c>
      <c r="D12" s="8">
        <v>3</v>
      </c>
      <c r="E12" s="8">
        <v>2</v>
      </c>
      <c r="F12" s="69">
        <v>2</v>
      </c>
    </row>
    <row r="13" spans="1:6" ht="38.25" customHeight="1">
      <c r="A13" s="71" t="s">
        <v>93</v>
      </c>
      <c r="B13" s="72" t="s">
        <v>19</v>
      </c>
      <c r="C13" s="72"/>
      <c r="D13" s="73">
        <f>SUM(D8:D12)</f>
        <v>514</v>
      </c>
      <c r="E13" s="73">
        <f>SUM(E8:E12)</f>
        <v>351</v>
      </c>
      <c r="F13" s="73">
        <f>SUM(F8:F12)</f>
        <v>342</v>
      </c>
    </row>
  </sheetData>
  <sheetProtection password="E0FA" sheet="1" objects="1" scenarios="1"/>
  <mergeCells count="8">
    <mergeCell ref="B1:F1"/>
    <mergeCell ref="A2:F2"/>
    <mergeCell ref="A3:F3"/>
    <mergeCell ref="A4:F4"/>
    <mergeCell ref="A6:A7"/>
    <mergeCell ref="B6:B7"/>
    <mergeCell ref="C6:C7"/>
    <mergeCell ref="D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8.140625" style="1" customWidth="1"/>
    <col min="2" max="2" width="10.140625" style="7" customWidth="1"/>
    <col min="3" max="3" width="14.140625" style="7" customWidth="1"/>
    <col min="4" max="4" width="12.7109375" style="7" customWidth="1"/>
    <col min="5" max="5" width="14.57421875" style="7" customWidth="1"/>
    <col min="6" max="6" width="15.57421875" style="7" customWidth="1"/>
    <col min="7" max="16384" width="9.140625" style="1" customWidth="1"/>
  </cols>
  <sheetData>
    <row r="1" spans="1:7" ht="32.25" customHeight="1">
      <c r="A1" s="19" t="s">
        <v>26</v>
      </c>
      <c r="B1" s="78" t="s">
        <v>35</v>
      </c>
      <c r="C1" s="78"/>
      <c r="D1" s="78"/>
      <c r="E1" s="78"/>
      <c r="F1" s="78"/>
      <c r="G1" s="78"/>
    </row>
    <row r="2" spans="1:7" ht="21.75" customHeight="1">
      <c r="A2" s="77" t="s">
        <v>52</v>
      </c>
      <c r="B2" s="77"/>
      <c r="C2" s="77"/>
      <c r="D2" s="77"/>
      <c r="E2" s="77"/>
      <c r="F2" s="77"/>
      <c r="G2" s="77"/>
    </row>
    <row r="3" spans="1:7" ht="36.75" customHeight="1">
      <c r="A3" s="76" t="s">
        <v>53</v>
      </c>
      <c r="B3" s="76"/>
      <c r="C3" s="76"/>
      <c r="D3" s="76"/>
      <c r="E3" s="76"/>
      <c r="F3" s="76"/>
      <c r="G3" s="76"/>
    </row>
    <row r="4" spans="1:7" ht="19.5" customHeight="1">
      <c r="A4" s="76" t="s">
        <v>54</v>
      </c>
      <c r="B4" s="76"/>
      <c r="C4" s="76"/>
      <c r="D4" s="76"/>
      <c r="E4" s="76"/>
      <c r="F4" s="76"/>
      <c r="G4" s="76"/>
    </row>
    <row r="5" spans="1:7" ht="30" customHeight="1">
      <c r="A5" s="76"/>
      <c r="B5" s="76"/>
      <c r="C5" s="76"/>
      <c r="D5" s="76"/>
      <c r="E5" s="76"/>
      <c r="F5" s="76"/>
      <c r="G5" s="76"/>
    </row>
    <row r="7" ht="15.75" thickBot="1">
      <c r="A7" s="18" t="s">
        <v>23</v>
      </c>
    </row>
    <row r="8" spans="1:6" ht="50.25" customHeight="1">
      <c r="A8" s="49" t="s">
        <v>9</v>
      </c>
      <c r="B8" s="4" t="s">
        <v>20</v>
      </c>
      <c r="C8" s="4" t="s">
        <v>10</v>
      </c>
      <c r="D8" s="4" t="s">
        <v>55</v>
      </c>
      <c r="E8" s="2" t="s">
        <v>56</v>
      </c>
      <c r="F8" s="17" t="s">
        <v>57</v>
      </c>
    </row>
    <row r="9" spans="1:6" ht="15">
      <c r="A9" s="5" t="s">
        <v>18</v>
      </c>
      <c r="B9" s="50" t="s">
        <v>19</v>
      </c>
      <c r="C9" s="50" t="s">
        <v>12</v>
      </c>
      <c r="D9" s="50">
        <v>375</v>
      </c>
      <c r="E9" s="50">
        <v>219</v>
      </c>
      <c r="F9" s="51">
        <f>E9/D9</f>
        <v>0.584</v>
      </c>
    </row>
    <row r="10" spans="1:6" ht="15">
      <c r="A10" s="5" t="s">
        <v>18</v>
      </c>
      <c r="B10" s="50" t="s">
        <v>19</v>
      </c>
      <c r="C10" s="50" t="s">
        <v>16</v>
      </c>
      <c r="D10" s="50">
        <v>286</v>
      </c>
      <c r="E10" s="50">
        <v>181</v>
      </c>
      <c r="F10" s="51">
        <f>E10/D10</f>
        <v>0.6328671328671329</v>
      </c>
    </row>
  </sheetData>
  <sheetProtection password="E0FA" sheet="1" objects="1" scenarios="1"/>
  <mergeCells count="5">
    <mergeCell ref="B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8.00390625" style="1" customWidth="1"/>
    <col min="2" max="2" width="10.421875" style="7" customWidth="1"/>
    <col min="3" max="3" width="13.8515625" style="7" customWidth="1"/>
    <col min="4" max="4" width="12.00390625" style="1" customWidth="1"/>
    <col min="5" max="5" width="10.8515625" style="7" customWidth="1"/>
    <col min="6" max="6" width="9.57421875" style="7" customWidth="1"/>
    <col min="7" max="7" width="10.8515625" style="7" customWidth="1"/>
    <col min="8" max="16384" width="9.140625" style="1" customWidth="1"/>
  </cols>
  <sheetData>
    <row r="1" spans="1:7" ht="32.25" customHeight="1">
      <c r="A1" s="19" t="s">
        <v>26</v>
      </c>
      <c r="B1" s="78" t="s">
        <v>35</v>
      </c>
      <c r="C1" s="78"/>
      <c r="D1" s="78"/>
      <c r="E1" s="78"/>
      <c r="F1" s="78"/>
      <c r="G1" s="78"/>
    </row>
    <row r="2" spans="1:7" ht="21.75" customHeight="1">
      <c r="A2" s="77" t="s">
        <v>37</v>
      </c>
      <c r="B2" s="77"/>
      <c r="C2" s="77"/>
      <c r="D2" s="77"/>
      <c r="E2" s="77"/>
      <c r="F2" s="77"/>
      <c r="G2" s="77"/>
    </row>
    <row r="3" spans="1:7" ht="15" customHeight="1">
      <c r="A3" s="76" t="s">
        <v>38</v>
      </c>
      <c r="B3" s="76"/>
      <c r="C3" s="76"/>
      <c r="D3" s="76"/>
      <c r="E3" s="76"/>
      <c r="F3" s="76"/>
      <c r="G3" s="76"/>
    </row>
    <row r="4" spans="1:7" ht="19.5" customHeight="1">
      <c r="A4" s="76" t="s">
        <v>39</v>
      </c>
      <c r="B4" s="76"/>
      <c r="C4" s="76"/>
      <c r="D4" s="76"/>
      <c r="E4" s="76"/>
      <c r="F4" s="76"/>
      <c r="G4" s="76"/>
    </row>
    <row r="5" spans="1:7" ht="15" customHeight="1">
      <c r="A5" s="77"/>
      <c r="B5" s="77"/>
      <c r="C5" s="77"/>
      <c r="D5" s="77"/>
      <c r="E5" s="77"/>
      <c r="F5" s="77"/>
      <c r="G5" s="77"/>
    </row>
    <row r="6" ht="15.75" thickBot="1">
      <c r="A6" s="18" t="s">
        <v>23</v>
      </c>
    </row>
    <row r="7" spans="1:7" ht="45.75" customHeight="1">
      <c r="A7" s="15" t="s">
        <v>9</v>
      </c>
      <c r="B7" s="4" t="s">
        <v>20</v>
      </c>
      <c r="C7" s="4" t="s">
        <v>40</v>
      </c>
      <c r="D7" s="4" t="s">
        <v>41</v>
      </c>
      <c r="E7" s="2" t="s">
        <v>42</v>
      </c>
      <c r="F7" s="17" t="s">
        <v>43</v>
      </c>
      <c r="G7" s="1"/>
    </row>
    <row r="8" spans="1:7" ht="15">
      <c r="A8" s="33" t="s">
        <v>18</v>
      </c>
      <c r="B8" s="30" t="s">
        <v>19</v>
      </c>
      <c r="C8" s="30" t="s">
        <v>12</v>
      </c>
      <c r="D8" s="31">
        <v>147</v>
      </c>
      <c r="E8" s="10">
        <v>1142</v>
      </c>
      <c r="F8" s="32">
        <v>0.128721541155867</v>
      </c>
      <c r="G8" s="1"/>
    </row>
    <row r="9" spans="1:7" ht="15">
      <c r="A9" s="33" t="s">
        <v>18</v>
      </c>
      <c r="B9" s="30" t="s">
        <v>19</v>
      </c>
      <c r="C9" s="27" t="s">
        <v>16</v>
      </c>
      <c r="D9" s="28">
        <v>195</v>
      </c>
      <c r="E9" s="8">
        <v>1385</v>
      </c>
      <c r="F9" s="29">
        <v>0.140794223826715</v>
      </c>
      <c r="G9" s="1"/>
    </row>
    <row r="10" spans="1:7" ht="15.75" thickBot="1">
      <c r="A10" s="33" t="s">
        <v>18</v>
      </c>
      <c r="B10" s="30" t="s">
        <v>19</v>
      </c>
      <c r="C10" s="30" t="s">
        <v>17</v>
      </c>
      <c r="D10" s="31">
        <v>241</v>
      </c>
      <c r="E10" s="10">
        <v>1421</v>
      </c>
      <c r="F10" s="34">
        <v>0.17</v>
      </c>
      <c r="G10" s="1"/>
    </row>
    <row r="11" spans="1:7" ht="15">
      <c r="A11" s="35"/>
      <c r="B11" s="36"/>
      <c r="C11" s="36"/>
      <c r="D11" s="37"/>
      <c r="E11" s="38"/>
      <c r="F11" s="39"/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  <row r="27" ht="15"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  <row r="35" ht="15">
      <c r="G35" s="1"/>
    </row>
    <row r="36" ht="15">
      <c r="G36" s="1"/>
    </row>
    <row r="37" ht="15">
      <c r="G37" s="1"/>
    </row>
    <row r="38" ht="15">
      <c r="G38" s="1"/>
    </row>
    <row r="39" ht="15">
      <c r="G39" s="1"/>
    </row>
    <row r="40" ht="15">
      <c r="G40" s="1"/>
    </row>
    <row r="41" ht="15">
      <c r="G41" s="1"/>
    </row>
    <row r="42" ht="15">
      <c r="G42" s="1"/>
    </row>
    <row r="43" ht="15">
      <c r="G43" s="1"/>
    </row>
    <row r="44" ht="15">
      <c r="G44" s="1"/>
    </row>
    <row r="45" ht="15">
      <c r="G45" s="1"/>
    </row>
    <row r="46" ht="15">
      <c r="G46" s="1"/>
    </row>
    <row r="47" ht="15">
      <c r="G47" s="1"/>
    </row>
    <row r="48" ht="15">
      <c r="G48" s="1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</sheetData>
  <sheetProtection password="E0FA" sheet="1" objects="1" scenarios="1"/>
  <mergeCells count="5">
    <mergeCell ref="B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31.421875" style="1" customWidth="1"/>
    <col min="2" max="2" width="8.57421875" style="7" customWidth="1"/>
    <col min="3" max="4" width="9.28125" style="7" customWidth="1"/>
    <col min="5" max="5" width="9.28125" style="1" customWidth="1"/>
    <col min="6" max="7" width="10.8515625" style="7" customWidth="1"/>
    <col min="8" max="8" width="12.421875" style="7" customWidth="1"/>
    <col min="9" max="10" width="10.00390625" style="7" customWidth="1"/>
    <col min="11" max="11" width="10.8515625" style="7" customWidth="1"/>
    <col min="12" max="16384" width="9.140625" style="1" customWidth="1"/>
  </cols>
  <sheetData>
    <row r="1" spans="1:11" ht="32.25" customHeight="1">
      <c r="A1" s="19" t="s">
        <v>26</v>
      </c>
      <c r="B1" s="78" t="s">
        <v>35</v>
      </c>
      <c r="C1" s="78"/>
      <c r="D1" s="78"/>
      <c r="E1" s="78"/>
      <c r="F1" s="78"/>
      <c r="G1" s="78"/>
      <c r="H1" s="78"/>
      <c r="I1" s="78"/>
      <c r="J1" s="78"/>
      <c r="K1" s="78"/>
    </row>
    <row r="2" spans="1:11" ht="21.75" customHeight="1">
      <c r="A2" s="77" t="s">
        <v>48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9.5" customHeight="1">
      <c r="A3" s="76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30.75" customHeight="1">
      <c r="A4" s="76" t="s">
        <v>49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ht="15">
      <c r="A6" s="18" t="s">
        <v>23</v>
      </c>
    </row>
    <row r="7" spans="1:11" ht="21" customHeight="1" thickBot="1">
      <c r="A7" s="79" t="s">
        <v>9</v>
      </c>
      <c r="B7" s="4" t="s">
        <v>45</v>
      </c>
      <c r="C7" s="81" t="s">
        <v>12</v>
      </c>
      <c r="D7" s="82"/>
      <c r="E7" s="83"/>
      <c r="F7" s="81" t="s">
        <v>16</v>
      </c>
      <c r="G7" s="82"/>
      <c r="H7" s="83"/>
      <c r="I7" s="81" t="s">
        <v>17</v>
      </c>
      <c r="J7" s="82"/>
      <c r="K7" s="83"/>
    </row>
    <row r="8" spans="1:11" ht="36.75" customHeight="1">
      <c r="A8" s="80"/>
      <c r="B8" s="4" t="s">
        <v>20</v>
      </c>
      <c r="C8" s="4" t="s">
        <v>50</v>
      </c>
      <c r="D8" s="45" t="s">
        <v>42</v>
      </c>
      <c r="E8" s="17" t="s">
        <v>51</v>
      </c>
      <c r="F8" s="4" t="s">
        <v>50</v>
      </c>
      <c r="G8" s="45" t="s">
        <v>42</v>
      </c>
      <c r="H8" s="17" t="s">
        <v>51</v>
      </c>
      <c r="I8" s="4" t="s">
        <v>50</v>
      </c>
      <c r="J8" s="45" t="s">
        <v>42</v>
      </c>
      <c r="K8" s="17" t="s">
        <v>51</v>
      </c>
    </row>
    <row r="9" spans="1:256" ht="21">
      <c r="A9" s="5" t="s">
        <v>18</v>
      </c>
      <c r="B9" s="12" t="s">
        <v>19</v>
      </c>
      <c r="C9" s="8">
        <v>25</v>
      </c>
      <c r="D9" s="8">
        <v>1142</v>
      </c>
      <c r="E9" s="46">
        <f>C9/D9</f>
        <v>0.021891418563922942</v>
      </c>
      <c r="F9" s="8">
        <v>21</v>
      </c>
      <c r="G9" s="8">
        <v>1385</v>
      </c>
      <c r="H9" s="46">
        <f>F9/G9</f>
        <v>0.01516245487364621</v>
      </c>
      <c r="I9" s="8">
        <v>10</v>
      </c>
      <c r="J9" s="8">
        <v>1421</v>
      </c>
      <c r="K9" s="47">
        <f>I9/J9</f>
        <v>0.007037297677691766</v>
      </c>
      <c r="L9" s="5"/>
      <c r="M9" s="12"/>
      <c r="N9" s="74"/>
      <c r="O9" s="74"/>
      <c r="P9" s="75"/>
      <c r="Q9" s="8"/>
      <c r="R9" s="8"/>
      <c r="S9" s="46"/>
      <c r="T9" s="8"/>
      <c r="U9" s="8"/>
      <c r="V9" s="47"/>
      <c r="W9" s="5"/>
      <c r="X9" s="12"/>
      <c r="Y9" s="8"/>
      <c r="Z9" s="8"/>
      <c r="AA9" s="46"/>
      <c r="AB9" s="8"/>
      <c r="AC9" s="8"/>
      <c r="AD9" s="46"/>
      <c r="AE9" s="8"/>
      <c r="AF9" s="8"/>
      <c r="AG9" s="47"/>
      <c r="AH9" s="5"/>
      <c r="AI9" s="12"/>
      <c r="AJ9" s="8"/>
      <c r="AK9" s="8"/>
      <c r="AL9" s="46"/>
      <c r="AM9" s="8"/>
      <c r="AN9" s="8"/>
      <c r="AO9" s="46"/>
      <c r="AP9" s="8"/>
      <c r="AQ9" s="8"/>
      <c r="AR9" s="47"/>
      <c r="AS9" s="5"/>
      <c r="AT9" s="12"/>
      <c r="AU9" s="8"/>
      <c r="AV9" s="8"/>
      <c r="AW9" s="46"/>
      <c r="AX9" s="8"/>
      <c r="AY9" s="8"/>
      <c r="AZ9" s="46"/>
      <c r="BA9" s="8"/>
      <c r="BB9" s="8"/>
      <c r="BC9" s="47"/>
      <c r="BD9" s="5"/>
      <c r="BE9" s="12"/>
      <c r="BF9" s="8"/>
      <c r="BG9" s="8"/>
      <c r="BH9" s="46"/>
      <c r="BI9" s="8"/>
      <c r="BJ9" s="8"/>
      <c r="BK9" s="46"/>
      <c r="BL9" s="8"/>
      <c r="BM9" s="8"/>
      <c r="BN9" s="47"/>
      <c r="BO9" s="5"/>
      <c r="BP9" s="12"/>
      <c r="BQ9" s="8"/>
      <c r="BR9" s="8"/>
      <c r="BS9" s="46"/>
      <c r="BT9" s="8"/>
      <c r="BU9" s="8"/>
      <c r="BV9" s="46"/>
      <c r="BW9" s="8"/>
      <c r="BX9" s="8"/>
      <c r="BY9" s="47"/>
      <c r="BZ9" s="5"/>
      <c r="CA9" s="12"/>
      <c r="CB9" s="8"/>
      <c r="CC9" s="8"/>
      <c r="CD9" s="46"/>
      <c r="CE9" s="8"/>
      <c r="CF9" s="8"/>
      <c r="CG9" s="46"/>
      <c r="CH9" s="8"/>
      <c r="CI9" s="8"/>
      <c r="CJ9" s="47"/>
      <c r="CK9" s="5"/>
      <c r="CL9" s="12"/>
      <c r="CM9" s="8"/>
      <c r="CN9" s="8"/>
      <c r="CO9" s="46"/>
      <c r="CP9" s="8"/>
      <c r="CQ9" s="8"/>
      <c r="CR9" s="46"/>
      <c r="CS9" s="8"/>
      <c r="CT9" s="8"/>
      <c r="CU9" s="47"/>
      <c r="CV9" s="5"/>
      <c r="CW9" s="12"/>
      <c r="CX9" s="8"/>
      <c r="CY9" s="8"/>
      <c r="CZ9" s="46"/>
      <c r="DA9" s="8"/>
      <c r="DB9" s="8"/>
      <c r="DC9" s="46"/>
      <c r="DD9" s="8"/>
      <c r="DE9" s="8"/>
      <c r="DF9" s="47"/>
      <c r="DG9" s="5"/>
      <c r="DH9" s="12"/>
      <c r="DI9" s="8"/>
      <c r="DJ9" s="8"/>
      <c r="DK9" s="46"/>
      <c r="DL9" s="8"/>
      <c r="DM9" s="8"/>
      <c r="DN9" s="46"/>
      <c r="DO9" s="8"/>
      <c r="DP9" s="8"/>
      <c r="DQ9" s="47"/>
      <c r="DR9" s="5"/>
      <c r="DS9" s="12"/>
      <c r="DT9" s="8"/>
      <c r="DU9" s="8"/>
      <c r="DV9" s="46"/>
      <c r="DW9" s="8"/>
      <c r="DX9" s="8"/>
      <c r="DY9" s="46"/>
      <c r="DZ9" s="8"/>
      <c r="EA9" s="8"/>
      <c r="EB9" s="47"/>
      <c r="EC9" s="5"/>
      <c r="ED9" s="12"/>
      <c r="EE9" s="8"/>
      <c r="EF9" s="8"/>
      <c r="EG9" s="46"/>
      <c r="EH9" s="8"/>
      <c r="EI9" s="8"/>
      <c r="EJ9" s="46"/>
      <c r="EK9" s="8"/>
      <c r="EL9" s="8"/>
      <c r="EM9" s="47"/>
      <c r="EN9" s="5"/>
      <c r="EO9" s="12"/>
      <c r="EP9" s="8"/>
      <c r="EQ9" s="8"/>
      <c r="ER9" s="46"/>
      <c r="ES9" s="8"/>
      <c r="ET9" s="8"/>
      <c r="EU9" s="46"/>
      <c r="EV9" s="8"/>
      <c r="EW9" s="8"/>
      <c r="EX9" s="47"/>
      <c r="EY9" s="5"/>
      <c r="EZ9" s="12"/>
      <c r="FA9" s="8"/>
      <c r="FB9" s="8"/>
      <c r="FC9" s="46"/>
      <c r="FD9" s="8"/>
      <c r="FE9" s="8"/>
      <c r="FF9" s="46"/>
      <c r="FG9" s="8"/>
      <c r="FH9" s="8"/>
      <c r="FI9" s="47"/>
      <c r="FJ9" s="5"/>
      <c r="FK9" s="12"/>
      <c r="FL9" s="8"/>
      <c r="FM9" s="8"/>
      <c r="FN9" s="46"/>
      <c r="FO9" s="8"/>
      <c r="FP9" s="8"/>
      <c r="FQ9" s="46"/>
      <c r="FR9" s="8"/>
      <c r="FS9" s="8"/>
      <c r="FT9" s="47"/>
      <c r="FU9" s="5"/>
      <c r="FV9" s="12"/>
      <c r="FW9" s="8"/>
      <c r="FX9" s="8"/>
      <c r="FY9" s="46"/>
      <c r="FZ9" s="8"/>
      <c r="GA9" s="8"/>
      <c r="GB9" s="46"/>
      <c r="GC9" s="8"/>
      <c r="GD9" s="8"/>
      <c r="GE9" s="47"/>
      <c r="GF9" s="5"/>
      <c r="GG9" s="12"/>
      <c r="GH9" s="8"/>
      <c r="GI9" s="8"/>
      <c r="GJ9" s="46"/>
      <c r="GK9" s="8"/>
      <c r="GL9" s="8"/>
      <c r="GM9" s="46"/>
      <c r="GN9" s="8"/>
      <c r="GO9" s="8"/>
      <c r="GP9" s="47"/>
      <c r="GQ9" s="5"/>
      <c r="GR9" s="12"/>
      <c r="GS9" s="8"/>
      <c r="GT9" s="8"/>
      <c r="GU9" s="46"/>
      <c r="GV9" s="8"/>
      <c r="GW9" s="8"/>
      <c r="GX9" s="46"/>
      <c r="GY9" s="8"/>
      <c r="GZ9" s="8"/>
      <c r="HA9" s="47"/>
      <c r="HB9" s="5"/>
      <c r="HC9" s="12"/>
      <c r="HD9" s="8"/>
      <c r="HE9" s="8"/>
      <c r="HF9" s="46"/>
      <c r="HG9" s="8"/>
      <c r="HH9" s="8"/>
      <c r="HI9" s="46"/>
      <c r="HJ9" s="8"/>
      <c r="HK9" s="8"/>
      <c r="HL9" s="47"/>
      <c r="HM9" s="5"/>
      <c r="HN9" s="12"/>
      <c r="HO9" s="8"/>
      <c r="HP9" s="8"/>
      <c r="HQ9" s="46"/>
      <c r="HR9" s="8"/>
      <c r="HS9" s="8"/>
      <c r="HT9" s="46"/>
      <c r="HU9" s="8"/>
      <c r="HV9" s="8"/>
      <c r="HW9" s="47"/>
      <c r="HX9" s="5"/>
      <c r="HY9" s="12"/>
      <c r="HZ9" s="8"/>
      <c r="IA9" s="8"/>
      <c r="IB9" s="46"/>
      <c r="IC9" s="8"/>
      <c r="ID9" s="8"/>
      <c r="IE9" s="46"/>
      <c r="IF9" s="8"/>
      <c r="IG9" s="8"/>
      <c r="IH9" s="47"/>
      <c r="II9" s="5"/>
      <c r="IJ9" s="12"/>
      <c r="IK9" s="8"/>
      <c r="IL9" s="8"/>
      <c r="IM9" s="46"/>
      <c r="IN9" s="8"/>
      <c r="IO9" s="8"/>
      <c r="IP9" s="46"/>
      <c r="IQ9" s="8"/>
      <c r="IR9" s="8"/>
      <c r="IS9" s="47"/>
      <c r="IT9" s="5"/>
      <c r="IU9" s="12"/>
      <c r="IV9" s="8"/>
    </row>
    <row r="10" spans="9:11" ht="15">
      <c r="I10" s="1"/>
      <c r="J10" s="1"/>
      <c r="K10" s="1"/>
    </row>
    <row r="11" spans="9:11" ht="15">
      <c r="I11" s="1"/>
      <c r="J11" s="1"/>
      <c r="K11" s="1"/>
    </row>
    <row r="12" spans="9:11" ht="15">
      <c r="I12" s="1"/>
      <c r="J12" s="1"/>
      <c r="K12" s="1"/>
    </row>
    <row r="13" spans="9:11" ht="15">
      <c r="I13" s="1"/>
      <c r="J13" s="1"/>
      <c r="K13" s="1"/>
    </row>
    <row r="14" spans="9:11" ht="15">
      <c r="I14" s="1"/>
      <c r="J14" s="1"/>
      <c r="K14" s="1"/>
    </row>
    <row r="15" spans="9:11" ht="15">
      <c r="I15" s="1"/>
      <c r="J15" s="1"/>
      <c r="K15" s="1"/>
    </row>
    <row r="16" spans="9:11" ht="15">
      <c r="I16" s="1"/>
      <c r="J16" s="1"/>
      <c r="K16" s="1"/>
    </row>
    <row r="17" spans="9:11" ht="15">
      <c r="I17" s="1"/>
      <c r="J17" s="1"/>
      <c r="K17" s="1"/>
    </row>
    <row r="18" spans="9:11" ht="15">
      <c r="I18" s="1"/>
      <c r="J18" s="1"/>
      <c r="K18" s="1"/>
    </row>
    <row r="19" spans="9:11" ht="15">
      <c r="I19" s="1"/>
      <c r="J19" s="1"/>
      <c r="K19" s="1"/>
    </row>
    <row r="20" spans="9:11" ht="15">
      <c r="I20" s="1"/>
      <c r="J20" s="1"/>
      <c r="K20" s="1"/>
    </row>
    <row r="21" spans="9:11" ht="15">
      <c r="I21" s="1"/>
      <c r="J21" s="1"/>
      <c r="K21" s="1"/>
    </row>
    <row r="22" spans="9:11" ht="15">
      <c r="I22" s="1"/>
      <c r="J22" s="1"/>
      <c r="K22" s="1"/>
    </row>
    <row r="23" spans="9:11" ht="15">
      <c r="I23" s="1"/>
      <c r="J23" s="1"/>
      <c r="K23" s="1"/>
    </row>
    <row r="24" spans="9:11" ht="15">
      <c r="I24" s="1"/>
      <c r="J24" s="1"/>
      <c r="K24" s="1"/>
    </row>
    <row r="25" spans="9:11" ht="15">
      <c r="I25" s="1"/>
      <c r="J25" s="1"/>
      <c r="K25" s="1"/>
    </row>
    <row r="26" spans="9:11" ht="15">
      <c r="I26" s="1"/>
      <c r="J26" s="1"/>
      <c r="K26" s="1"/>
    </row>
    <row r="27" spans="9:11" ht="15">
      <c r="I27" s="1"/>
      <c r="J27" s="1"/>
      <c r="K27" s="1"/>
    </row>
    <row r="28" spans="9:11" ht="15">
      <c r="I28" s="1"/>
      <c r="J28" s="1"/>
      <c r="K28" s="1"/>
    </row>
    <row r="29" spans="9:11" ht="15">
      <c r="I29" s="1"/>
      <c r="J29" s="1"/>
      <c r="K29" s="1"/>
    </row>
    <row r="30" spans="9:11" ht="15">
      <c r="I30" s="1"/>
      <c r="J30" s="1"/>
      <c r="K30" s="1"/>
    </row>
    <row r="31" spans="9:11" ht="15">
      <c r="I31" s="1"/>
      <c r="J31" s="1"/>
      <c r="K31" s="1"/>
    </row>
    <row r="32" spans="9:11" ht="15">
      <c r="I32" s="1"/>
      <c r="J32" s="1"/>
      <c r="K32" s="1"/>
    </row>
    <row r="33" spans="9:11" ht="15">
      <c r="I33" s="1"/>
      <c r="J33" s="1"/>
      <c r="K33" s="1"/>
    </row>
    <row r="34" spans="9:11" ht="15">
      <c r="I34" s="1"/>
      <c r="J34" s="1"/>
      <c r="K34" s="1"/>
    </row>
    <row r="35" spans="9:11" ht="15">
      <c r="I35" s="1"/>
      <c r="J35" s="1"/>
      <c r="K35" s="1"/>
    </row>
    <row r="36" spans="9:11" ht="15">
      <c r="I36" s="1"/>
      <c r="J36" s="1"/>
      <c r="K36" s="1"/>
    </row>
    <row r="37" spans="9:11" ht="15">
      <c r="I37" s="1"/>
      <c r="J37" s="1"/>
      <c r="K37" s="1"/>
    </row>
    <row r="38" spans="9:11" ht="15">
      <c r="I38" s="1"/>
      <c r="J38" s="1"/>
      <c r="K38" s="1"/>
    </row>
    <row r="39" spans="9:11" ht="15">
      <c r="I39" s="1"/>
      <c r="J39" s="1"/>
      <c r="K39" s="1"/>
    </row>
    <row r="40" spans="9:11" ht="15">
      <c r="I40" s="1"/>
      <c r="J40" s="1"/>
      <c r="K40" s="1"/>
    </row>
    <row r="41" spans="9:11" ht="15">
      <c r="I41" s="1"/>
      <c r="J41" s="1"/>
      <c r="K41" s="1"/>
    </row>
    <row r="42" spans="9:11" ht="15">
      <c r="I42" s="1"/>
      <c r="J42" s="1"/>
      <c r="K42" s="1"/>
    </row>
    <row r="43" spans="9:11" ht="15">
      <c r="I43" s="1"/>
      <c r="J43" s="1"/>
      <c r="K43" s="1"/>
    </row>
    <row r="44" spans="9:11" ht="15">
      <c r="I44" s="1"/>
      <c r="J44" s="1"/>
      <c r="K44" s="1"/>
    </row>
    <row r="45" spans="9:11" ht="15">
      <c r="I45" s="1"/>
      <c r="J45" s="1"/>
      <c r="K45" s="1"/>
    </row>
    <row r="46" spans="9:11" ht="15">
      <c r="I46" s="1"/>
      <c r="J46" s="1"/>
      <c r="K46" s="1"/>
    </row>
    <row r="47" spans="9:11" ht="15">
      <c r="I47" s="1"/>
      <c r="J47" s="1"/>
      <c r="K47" s="1"/>
    </row>
    <row r="48" spans="9:11" ht="15">
      <c r="I48" s="1"/>
      <c r="J48" s="1"/>
      <c r="K48" s="1"/>
    </row>
    <row r="49" spans="9:11" ht="15">
      <c r="I49" s="1"/>
      <c r="J49" s="1"/>
      <c r="K49" s="1"/>
    </row>
    <row r="50" spans="9:11" ht="15">
      <c r="I50" s="1"/>
      <c r="J50" s="1"/>
      <c r="K50" s="1"/>
    </row>
    <row r="51" spans="9:11" ht="15">
      <c r="I51" s="1"/>
      <c r="J51" s="1"/>
      <c r="K51" s="1"/>
    </row>
    <row r="52" spans="9:11" ht="15">
      <c r="I52" s="1"/>
      <c r="J52" s="1"/>
      <c r="K52" s="1"/>
    </row>
    <row r="53" spans="9:11" ht="15">
      <c r="I53" s="1"/>
      <c r="J53" s="1"/>
      <c r="K53" s="1"/>
    </row>
    <row r="54" spans="9:11" ht="15">
      <c r="I54" s="1"/>
      <c r="J54" s="1"/>
      <c r="K54" s="1"/>
    </row>
    <row r="55" spans="9:11" ht="15">
      <c r="I55" s="1"/>
      <c r="J55" s="1"/>
      <c r="K55" s="1"/>
    </row>
    <row r="56" spans="9:11" ht="15">
      <c r="I56" s="1"/>
      <c r="J56" s="1"/>
      <c r="K56" s="1"/>
    </row>
    <row r="57" spans="9:11" ht="15">
      <c r="I57" s="1"/>
      <c r="J57" s="1"/>
      <c r="K57" s="1"/>
    </row>
  </sheetData>
  <sheetProtection password="E0FA" sheet="1" objects="1" scenarios="1"/>
  <mergeCells count="9">
    <mergeCell ref="B1:K1"/>
    <mergeCell ref="A2:K2"/>
    <mergeCell ref="A3:K3"/>
    <mergeCell ref="A4:K4"/>
    <mergeCell ref="A5:K5"/>
    <mergeCell ref="A7:A8"/>
    <mergeCell ref="C7:E7"/>
    <mergeCell ref="F7:H7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A10" sqref="A10:H15"/>
    </sheetView>
  </sheetViews>
  <sheetFormatPr defaultColWidth="9.140625" defaultRowHeight="15"/>
  <cols>
    <col min="1" max="1" width="31.421875" style="1" customWidth="1"/>
    <col min="2" max="2" width="8.57421875" style="7" customWidth="1"/>
    <col min="3" max="3" width="15.140625" style="7" customWidth="1"/>
    <col min="4" max="4" width="12.00390625" style="40" customWidth="1"/>
    <col min="5" max="5" width="10.8515625" style="7" customWidth="1"/>
    <col min="6" max="6" width="12.421875" style="41" customWidth="1"/>
    <col min="7" max="7" width="10.00390625" style="7" customWidth="1"/>
    <col min="8" max="8" width="10.8515625" style="41" customWidth="1"/>
    <col min="9" max="16384" width="9.140625" style="1" customWidth="1"/>
  </cols>
  <sheetData>
    <row r="1" spans="1:8" ht="32.25" customHeight="1">
      <c r="A1" s="19" t="s">
        <v>26</v>
      </c>
      <c r="B1" s="78" t="s">
        <v>35</v>
      </c>
      <c r="C1" s="78"/>
      <c r="D1" s="78"/>
      <c r="E1" s="78"/>
      <c r="F1" s="78"/>
      <c r="G1" s="78"/>
      <c r="H1" s="78"/>
    </row>
    <row r="2" spans="1:8" ht="21.75" customHeight="1">
      <c r="A2" s="77" t="s">
        <v>44</v>
      </c>
      <c r="B2" s="77"/>
      <c r="C2" s="77"/>
      <c r="D2" s="77"/>
      <c r="E2" s="77"/>
      <c r="F2" s="77"/>
      <c r="G2" s="77"/>
      <c r="H2" s="77"/>
    </row>
    <row r="3" spans="1:8" ht="19.5" customHeight="1">
      <c r="A3" s="76" t="s">
        <v>39</v>
      </c>
      <c r="B3" s="76"/>
      <c r="C3" s="76"/>
      <c r="D3" s="76"/>
      <c r="E3" s="76"/>
      <c r="F3" s="76"/>
      <c r="G3" s="76"/>
      <c r="H3" s="76"/>
    </row>
    <row r="4" spans="7:8" ht="15">
      <c r="G4" s="1"/>
      <c r="H4" s="40"/>
    </row>
    <row r="5" ht="15">
      <c r="A5" s="18" t="s">
        <v>23</v>
      </c>
    </row>
    <row r="6" spans="1:8" ht="15.75" thickBot="1">
      <c r="A6" s="79" t="s">
        <v>9</v>
      </c>
      <c r="B6" s="4" t="s">
        <v>45</v>
      </c>
      <c r="C6" s="81" t="s">
        <v>12</v>
      </c>
      <c r="D6" s="83"/>
      <c r="E6" s="81" t="s">
        <v>16</v>
      </c>
      <c r="F6" s="83"/>
      <c r="G6" s="81" t="s">
        <v>17</v>
      </c>
      <c r="H6" s="83"/>
    </row>
    <row r="7" spans="1:8" ht="39.75" customHeight="1">
      <c r="A7" s="80"/>
      <c r="B7" s="4" t="s">
        <v>20</v>
      </c>
      <c r="C7" s="4" t="s">
        <v>46</v>
      </c>
      <c r="D7" s="17" t="s">
        <v>47</v>
      </c>
      <c r="E7" s="42" t="s">
        <v>46</v>
      </c>
      <c r="F7" s="17" t="s">
        <v>47</v>
      </c>
      <c r="G7" s="42" t="s">
        <v>46</v>
      </c>
      <c r="H7" s="17" t="s">
        <v>47</v>
      </c>
    </row>
    <row r="8" spans="1:8" ht="21">
      <c r="A8" s="5" t="s">
        <v>18</v>
      </c>
      <c r="B8" s="5" t="s">
        <v>19</v>
      </c>
      <c r="C8" s="8">
        <v>0</v>
      </c>
      <c r="D8" s="43">
        <v>0</v>
      </c>
      <c r="E8" s="8">
        <v>231</v>
      </c>
      <c r="F8" s="43">
        <v>3.11255411255411</v>
      </c>
      <c r="G8" s="8">
        <v>209</v>
      </c>
      <c r="H8" s="44">
        <v>3.39234449760766</v>
      </c>
    </row>
    <row r="9" spans="7:8" ht="15">
      <c r="G9" s="1"/>
      <c r="H9" s="40"/>
    </row>
    <row r="10" spans="2:8" ht="15">
      <c r="B10" s="1"/>
      <c r="C10" s="1"/>
      <c r="D10" s="1"/>
      <c r="E10" s="1"/>
      <c r="F10" s="1"/>
      <c r="G10" s="1"/>
      <c r="H10" s="1"/>
    </row>
    <row r="11" spans="2:8" ht="15.75" customHeight="1">
      <c r="B11" s="1"/>
      <c r="C11" s="1"/>
      <c r="D11" s="1"/>
      <c r="E11" s="1"/>
      <c r="F11" s="1"/>
      <c r="G11" s="1"/>
      <c r="H11" s="1"/>
    </row>
    <row r="12" spans="2:8" ht="36.75" customHeight="1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7:8" ht="15">
      <c r="G16" s="1"/>
      <c r="H16" s="40"/>
    </row>
    <row r="17" spans="7:8" ht="15">
      <c r="G17" s="1"/>
      <c r="H17" s="40"/>
    </row>
    <row r="18" spans="7:8" ht="15">
      <c r="G18" s="1"/>
      <c r="H18" s="40"/>
    </row>
    <row r="19" spans="7:8" ht="15">
      <c r="G19" s="1"/>
      <c r="H19" s="40"/>
    </row>
    <row r="20" spans="7:8" ht="15">
      <c r="G20" s="1"/>
      <c r="H20" s="40"/>
    </row>
    <row r="21" spans="7:8" ht="15">
      <c r="G21" s="1"/>
      <c r="H21" s="40"/>
    </row>
    <row r="22" spans="7:8" ht="15">
      <c r="G22" s="1"/>
      <c r="H22" s="40"/>
    </row>
    <row r="23" spans="7:8" ht="15">
      <c r="G23" s="1"/>
      <c r="H23" s="40"/>
    </row>
    <row r="24" spans="7:8" ht="15">
      <c r="G24" s="1"/>
      <c r="H24" s="40"/>
    </row>
    <row r="25" spans="7:8" ht="15">
      <c r="G25" s="1"/>
      <c r="H25" s="40"/>
    </row>
    <row r="26" spans="7:8" ht="15">
      <c r="G26" s="1"/>
      <c r="H26" s="40"/>
    </row>
    <row r="27" spans="7:8" ht="15">
      <c r="G27" s="1"/>
      <c r="H27" s="40"/>
    </row>
    <row r="28" spans="7:8" ht="15">
      <c r="G28" s="1"/>
      <c r="H28" s="40"/>
    </row>
    <row r="29" spans="7:8" ht="15">
      <c r="G29" s="1"/>
      <c r="H29" s="40"/>
    </row>
    <row r="30" spans="7:8" ht="15">
      <c r="G30" s="1"/>
      <c r="H30" s="40"/>
    </row>
    <row r="31" spans="7:8" ht="15">
      <c r="G31" s="1"/>
      <c r="H31" s="40"/>
    </row>
    <row r="32" spans="7:8" ht="15">
      <c r="G32" s="1"/>
      <c r="H32" s="40"/>
    </row>
    <row r="33" spans="7:8" ht="15">
      <c r="G33" s="1"/>
      <c r="H33" s="40"/>
    </row>
    <row r="34" spans="7:8" ht="15">
      <c r="G34" s="1"/>
      <c r="H34" s="40"/>
    </row>
    <row r="35" spans="7:8" ht="15">
      <c r="G35" s="1"/>
      <c r="H35" s="40"/>
    </row>
    <row r="36" spans="7:8" ht="15">
      <c r="G36" s="1"/>
      <c r="H36" s="40"/>
    </row>
    <row r="37" spans="7:8" ht="15">
      <c r="G37" s="1"/>
      <c r="H37" s="40"/>
    </row>
    <row r="38" spans="7:8" ht="15">
      <c r="G38" s="1"/>
      <c r="H38" s="40"/>
    </row>
    <row r="39" spans="7:8" ht="15">
      <c r="G39" s="1"/>
      <c r="H39" s="40"/>
    </row>
    <row r="40" spans="7:8" ht="15">
      <c r="G40" s="1"/>
      <c r="H40" s="40"/>
    </row>
    <row r="41" spans="7:8" ht="15">
      <c r="G41" s="1"/>
      <c r="H41" s="40"/>
    </row>
    <row r="42" spans="7:8" ht="15">
      <c r="G42" s="1"/>
      <c r="H42" s="40"/>
    </row>
    <row r="43" spans="7:8" ht="15">
      <c r="G43" s="1"/>
      <c r="H43" s="40"/>
    </row>
    <row r="44" spans="7:8" ht="15">
      <c r="G44" s="1"/>
      <c r="H44" s="40"/>
    </row>
    <row r="45" spans="7:8" ht="15">
      <c r="G45" s="1"/>
      <c r="H45" s="40"/>
    </row>
    <row r="46" spans="7:8" ht="15">
      <c r="G46" s="1"/>
      <c r="H46" s="40"/>
    </row>
    <row r="47" spans="7:8" ht="15">
      <c r="G47" s="1"/>
      <c r="H47" s="40"/>
    </row>
    <row r="48" spans="7:8" ht="15">
      <c r="G48" s="1"/>
      <c r="H48" s="40"/>
    </row>
    <row r="49" spans="7:8" ht="15">
      <c r="G49" s="1"/>
      <c r="H49" s="40"/>
    </row>
    <row r="50" spans="7:8" ht="15">
      <c r="G50" s="1"/>
      <c r="H50" s="40"/>
    </row>
    <row r="51" spans="7:8" ht="15">
      <c r="G51" s="1"/>
      <c r="H51" s="40"/>
    </row>
    <row r="52" spans="7:8" ht="15">
      <c r="G52" s="1"/>
      <c r="H52" s="40"/>
    </row>
    <row r="53" spans="7:8" ht="15">
      <c r="G53" s="1"/>
      <c r="H53" s="40"/>
    </row>
    <row r="54" spans="7:8" ht="15">
      <c r="G54" s="1"/>
      <c r="H54" s="40"/>
    </row>
    <row r="55" spans="7:8" ht="15">
      <c r="G55" s="1"/>
      <c r="H55" s="40"/>
    </row>
    <row r="56" spans="7:8" ht="15">
      <c r="G56" s="1"/>
      <c r="H56" s="40"/>
    </row>
    <row r="57" spans="7:8" ht="15">
      <c r="G57" s="1"/>
      <c r="H57" s="40"/>
    </row>
    <row r="58" spans="7:8" ht="15">
      <c r="G58" s="1"/>
      <c r="H58" s="40"/>
    </row>
    <row r="59" spans="7:8" ht="15">
      <c r="G59" s="1"/>
      <c r="H59" s="40"/>
    </row>
    <row r="60" spans="7:8" ht="15">
      <c r="G60" s="1"/>
      <c r="H60" s="40"/>
    </row>
    <row r="61" spans="7:8" ht="15">
      <c r="G61" s="1"/>
      <c r="H61" s="40"/>
    </row>
    <row r="62" spans="7:8" ht="15">
      <c r="G62" s="1"/>
      <c r="H62" s="40"/>
    </row>
    <row r="63" spans="7:8" ht="15">
      <c r="G63" s="1"/>
      <c r="H63" s="40"/>
    </row>
    <row r="64" spans="7:8" ht="15">
      <c r="G64" s="1"/>
      <c r="H64" s="40"/>
    </row>
    <row r="65" spans="7:8" ht="15">
      <c r="G65" s="1"/>
      <c r="H65" s="40"/>
    </row>
    <row r="66" spans="7:8" ht="15">
      <c r="G66" s="1"/>
      <c r="H66" s="40"/>
    </row>
    <row r="67" spans="7:8" ht="15">
      <c r="G67" s="1"/>
      <c r="H67" s="40"/>
    </row>
    <row r="68" spans="7:8" ht="15">
      <c r="G68" s="1"/>
      <c r="H68" s="40"/>
    </row>
    <row r="69" spans="7:8" ht="15">
      <c r="G69" s="1"/>
      <c r="H69" s="40"/>
    </row>
    <row r="70" spans="7:8" ht="15">
      <c r="G70" s="1"/>
      <c r="H70" s="40"/>
    </row>
    <row r="71" spans="7:8" ht="15">
      <c r="G71" s="1"/>
      <c r="H71" s="40"/>
    </row>
    <row r="72" spans="7:8" ht="15">
      <c r="G72" s="1"/>
      <c r="H72" s="40"/>
    </row>
    <row r="73" spans="7:8" ht="15">
      <c r="G73" s="1"/>
      <c r="H73" s="40"/>
    </row>
    <row r="74" spans="7:8" ht="15">
      <c r="G74" s="1"/>
      <c r="H74" s="40"/>
    </row>
    <row r="75" spans="7:8" ht="15">
      <c r="G75" s="1"/>
      <c r="H75" s="40"/>
    </row>
    <row r="76" spans="7:8" ht="15">
      <c r="G76" s="1"/>
      <c r="H76" s="40"/>
    </row>
    <row r="77" spans="7:8" ht="15">
      <c r="G77" s="1"/>
      <c r="H77" s="40"/>
    </row>
    <row r="78" spans="7:8" ht="15">
      <c r="G78" s="1"/>
      <c r="H78" s="40"/>
    </row>
    <row r="79" spans="7:8" ht="15">
      <c r="G79" s="1"/>
      <c r="H79" s="40"/>
    </row>
  </sheetData>
  <sheetProtection password="E0FA" sheet="1" objects="1" scenarios="1"/>
  <mergeCells count="7">
    <mergeCell ref="G6:H6"/>
    <mergeCell ref="B1:H1"/>
    <mergeCell ref="A2:H2"/>
    <mergeCell ref="A3:H3"/>
    <mergeCell ref="A6:A7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7.140625" style="1" customWidth="1"/>
    <col min="2" max="2" width="7.7109375" style="7" customWidth="1"/>
    <col min="3" max="3" width="13.8515625" style="7" customWidth="1"/>
    <col min="4" max="7" width="12.421875" style="7" customWidth="1"/>
    <col min="8" max="8" width="23.28125" style="7" customWidth="1"/>
    <col min="9" max="16384" width="9.140625" style="1" customWidth="1"/>
  </cols>
  <sheetData>
    <row r="1" spans="1:8" ht="32.25" customHeight="1">
      <c r="A1" s="19" t="s">
        <v>26</v>
      </c>
      <c r="B1" s="78" t="s">
        <v>35</v>
      </c>
      <c r="C1" s="78"/>
      <c r="D1" s="78"/>
      <c r="E1" s="78"/>
      <c r="F1" s="78"/>
      <c r="G1" s="78"/>
      <c r="H1" s="78"/>
    </row>
    <row r="2" spans="1:8" ht="21.75" customHeight="1">
      <c r="A2" s="77" t="s">
        <v>64</v>
      </c>
      <c r="B2" s="77"/>
      <c r="C2" s="77"/>
      <c r="D2" s="77"/>
      <c r="E2" s="77"/>
      <c r="F2" s="77"/>
      <c r="G2" s="77"/>
      <c r="H2" s="77"/>
    </row>
    <row r="3" spans="1:8" ht="15" customHeight="1">
      <c r="A3" s="76" t="s">
        <v>58</v>
      </c>
      <c r="B3" s="76"/>
      <c r="C3" s="76"/>
      <c r="D3" s="76"/>
      <c r="E3" s="76"/>
      <c r="F3" s="76"/>
      <c r="G3" s="76"/>
      <c r="H3" s="76"/>
    </row>
    <row r="4" spans="1:8" ht="9" customHeight="1">
      <c r="A4" s="76"/>
      <c r="B4" s="76"/>
      <c r="C4" s="76"/>
      <c r="D4" s="76"/>
      <c r="E4" s="76"/>
      <c r="F4" s="76"/>
      <c r="G4" s="76"/>
      <c r="H4" s="76"/>
    </row>
    <row r="6" ht="15.75" thickBot="1">
      <c r="A6" s="18" t="s">
        <v>65</v>
      </c>
    </row>
    <row r="7" spans="1:8" ht="18.75" customHeight="1">
      <c r="A7" s="84" t="s">
        <v>9</v>
      </c>
      <c r="B7" s="85" t="s">
        <v>20</v>
      </c>
      <c r="C7" s="86" t="s">
        <v>40</v>
      </c>
      <c r="D7" s="87" t="s">
        <v>66</v>
      </c>
      <c r="E7" s="88"/>
      <c r="F7" s="88"/>
      <c r="G7" s="88"/>
      <c r="H7" s="89" t="s">
        <v>59</v>
      </c>
    </row>
    <row r="8" spans="1:8" ht="32.25" customHeight="1">
      <c r="A8" s="84"/>
      <c r="B8" s="85"/>
      <c r="C8" s="86"/>
      <c r="D8" s="57" t="s">
        <v>60</v>
      </c>
      <c r="E8" s="52" t="s">
        <v>61</v>
      </c>
      <c r="F8" s="52" t="s">
        <v>62</v>
      </c>
      <c r="G8" s="53" t="s">
        <v>63</v>
      </c>
      <c r="H8" s="90"/>
    </row>
    <row r="9" spans="1:8" ht="15">
      <c r="A9" s="5" t="s">
        <v>18</v>
      </c>
      <c r="B9" s="12" t="s">
        <v>19</v>
      </c>
      <c r="C9" s="12" t="s">
        <v>12</v>
      </c>
      <c r="D9" s="8">
        <v>8</v>
      </c>
      <c r="E9" s="8">
        <v>587</v>
      </c>
      <c r="F9" s="8">
        <v>1</v>
      </c>
      <c r="G9" s="9">
        <v>596</v>
      </c>
      <c r="H9" s="54">
        <v>0.0016778523489932886</v>
      </c>
    </row>
    <row r="10" spans="1:8" ht="15">
      <c r="A10" s="5" t="s">
        <v>18</v>
      </c>
      <c r="B10" s="12" t="s">
        <v>19</v>
      </c>
      <c r="C10" s="48" t="s">
        <v>16</v>
      </c>
      <c r="D10" s="10">
        <v>3</v>
      </c>
      <c r="E10" s="10">
        <v>396</v>
      </c>
      <c r="F10" s="10">
        <v>2</v>
      </c>
      <c r="G10" s="11">
        <v>401</v>
      </c>
      <c r="H10" s="55">
        <v>0.004987531172069825</v>
      </c>
    </row>
    <row r="11" spans="1:8" ht="15.75" thickBot="1">
      <c r="A11" s="5" t="s">
        <v>18</v>
      </c>
      <c r="B11" s="12" t="s">
        <v>19</v>
      </c>
      <c r="C11" s="12" t="s">
        <v>17</v>
      </c>
      <c r="D11" s="50">
        <v>0</v>
      </c>
      <c r="E11" s="50">
        <v>400</v>
      </c>
      <c r="F11" s="50">
        <v>2</v>
      </c>
      <c r="G11" s="50">
        <v>402</v>
      </c>
      <c r="H11" s="56">
        <v>0.004975124378109453</v>
      </c>
    </row>
  </sheetData>
  <sheetProtection password="E0FA" sheet="1" objects="1" scenarios="1"/>
  <mergeCells count="9">
    <mergeCell ref="B1:H1"/>
    <mergeCell ref="A2:H2"/>
    <mergeCell ref="A3:H3"/>
    <mergeCell ref="A4:H4"/>
    <mergeCell ref="A7:A8"/>
    <mergeCell ref="B7:B8"/>
    <mergeCell ref="C7:C8"/>
    <mergeCell ref="D7:G7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7.140625" style="1" customWidth="1"/>
    <col min="2" max="2" width="7.7109375" style="7" customWidth="1"/>
    <col min="3" max="3" width="13.8515625" style="7" customWidth="1"/>
    <col min="4" max="7" width="12.421875" style="7" customWidth="1"/>
    <col min="8" max="8" width="23.28125" style="7" customWidth="1"/>
    <col min="9" max="16384" width="9.140625" style="1" customWidth="1"/>
  </cols>
  <sheetData>
    <row r="1" spans="1:8" ht="32.25" customHeight="1">
      <c r="A1" s="19" t="s">
        <v>26</v>
      </c>
      <c r="B1" s="78" t="s">
        <v>35</v>
      </c>
      <c r="C1" s="78"/>
      <c r="D1" s="78"/>
      <c r="E1" s="78"/>
      <c r="F1" s="78"/>
      <c r="G1" s="78"/>
      <c r="H1" s="78"/>
    </row>
    <row r="2" spans="1:8" ht="21.75" customHeight="1">
      <c r="A2" s="77" t="s">
        <v>67</v>
      </c>
      <c r="B2" s="77"/>
      <c r="C2" s="77"/>
      <c r="D2" s="77"/>
      <c r="E2" s="77"/>
      <c r="F2" s="77"/>
      <c r="G2" s="77"/>
      <c r="H2" s="77"/>
    </row>
    <row r="3" spans="1:8" ht="15" customHeight="1">
      <c r="A3" s="76" t="s">
        <v>58</v>
      </c>
      <c r="B3" s="76"/>
      <c r="C3" s="76"/>
      <c r="D3" s="76"/>
      <c r="E3" s="76"/>
      <c r="F3" s="76"/>
      <c r="G3" s="76"/>
      <c r="H3" s="76"/>
    </row>
    <row r="4" spans="1:8" ht="9" customHeight="1">
      <c r="A4" s="76"/>
      <c r="B4" s="76"/>
      <c r="C4" s="76"/>
      <c r="D4" s="76"/>
      <c r="E4" s="76"/>
      <c r="F4" s="76"/>
      <c r="G4" s="76"/>
      <c r="H4" s="76"/>
    </row>
    <row r="6" ht="15.75" thickBot="1">
      <c r="A6" s="18" t="s">
        <v>65</v>
      </c>
    </row>
    <row r="7" spans="1:8" ht="18.75" customHeight="1">
      <c r="A7" s="84" t="s">
        <v>9</v>
      </c>
      <c r="B7" s="85" t="s">
        <v>20</v>
      </c>
      <c r="C7" s="86" t="s">
        <v>40</v>
      </c>
      <c r="D7" s="87" t="s">
        <v>68</v>
      </c>
      <c r="E7" s="88"/>
      <c r="F7" s="88"/>
      <c r="G7" s="88"/>
      <c r="H7" s="89" t="s">
        <v>69</v>
      </c>
    </row>
    <row r="8" spans="1:8" ht="32.25" customHeight="1">
      <c r="A8" s="84"/>
      <c r="B8" s="85"/>
      <c r="C8" s="86"/>
      <c r="D8" s="58" t="s">
        <v>70</v>
      </c>
      <c r="E8" s="52" t="s">
        <v>71</v>
      </c>
      <c r="F8" s="52" t="s">
        <v>72</v>
      </c>
      <c r="G8" s="53" t="s">
        <v>63</v>
      </c>
      <c r="H8" s="90"/>
    </row>
    <row r="9" spans="1:8" ht="15">
      <c r="A9" s="5" t="s">
        <v>18</v>
      </c>
      <c r="B9" s="12" t="s">
        <v>19</v>
      </c>
      <c r="C9" s="12" t="s">
        <v>12</v>
      </c>
      <c r="D9" s="8">
        <v>490</v>
      </c>
      <c r="E9" s="8">
        <v>104</v>
      </c>
      <c r="F9" s="8">
        <v>2</v>
      </c>
      <c r="G9" s="9">
        <f>SUM(D9:F9)</f>
        <v>596</v>
      </c>
      <c r="H9" s="54">
        <f>(E9+F9)/G9</f>
        <v>0.17785234899328858</v>
      </c>
    </row>
    <row r="10" spans="1:8" ht="15">
      <c r="A10" s="5" t="s">
        <v>18</v>
      </c>
      <c r="B10" s="12" t="s">
        <v>19</v>
      </c>
      <c r="C10" s="48" t="s">
        <v>16</v>
      </c>
      <c r="D10" s="10">
        <v>342</v>
      </c>
      <c r="E10" s="10">
        <v>57</v>
      </c>
      <c r="F10" s="10">
        <v>2</v>
      </c>
      <c r="G10" s="11">
        <f>SUM(D10:F10)</f>
        <v>401</v>
      </c>
      <c r="H10" s="55">
        <f>(E10+F10)/G10</f>
        <v>0.14713216957605985</v>
      </c>
    </row>
    <row r="11" spans="1:8" ht="15.75" thickBot="1">
      <c r="A11" s="5" t="s">
        <v>18</v>
      </c>
      <c r="B11" s="12" t="s">
        <v>19</v>
      </c>
      <c r="C11" s="12" t="s">
        <v>17</v>
      </c>
      <c r="D11" s="50">
        <v>334</v>
      </c>
      <c r="E11" s="50">
        <v>66</v>
      </c>
      <c r="F11" s="50">
        <v>2</v>
      </c>
      <c r="G11" s="50">
        <f>SUM(D11:F11)</f>
        <v>402</v>
      </c>
      <c r="H11" s="56">
        <f>(E11+F11)/G11</f>
        <v>0.1691542288557214</v>
      </c>
    </row>
  </sheetData>
  <sheetProtection password="E0FA" sheet="1" objects="1" scenarios="1"/>
  <mergeCells count="9">
    <mergeCell ref="B1:H1"/>
    <mergeCell ref="A2:H2"/>
    <mergeCell ref="A3:H3"/>
    <mergeCell ref="A4:H4"/>
    <mergeCell ref="A7:A8"/>
    <mergeCell ref="B7:B8"/>
    <mergeCell ref="C7:C8"/>
    <mergeCell ref="D7:G7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4.421875" style="0" customWidth="1"/>
    <col min="3" max="3" width="12.7109375" style="0" customWidth="1"/>
    <col min="6" max="6" width="10.57421875" style="0" customWidth="1"/>
  </cols>
  <sheetData>
    <row r="1" spans="1:6" ht="21" customHeight="1">
      <c r="A1" s="91" t="s">
        <v>9</v>
      </c>
      <c r="B1" s="91" t="s">
        <v>20</v>
      </c>
      <c r="C1" s="91" t="s">
        <v>45</v>
      </c>
      <c r="D1" s="93" t="s">
        <v>42</v>
      </c>
      <c r="E1" s="88"/>
      <c r="F1" s="94"/>
    </row>
    <row r="2" spans="1:6" ht="21">
      <c r="A2" s="92"/>
      <c r="B2" s="92"/>
      <c r="C2" s="92"/>
      <c r="D2" s="16" t="s">
        <v>73</v>
      </c>
      <c r="E2" s="16" t="s">
        <v>74</v>
      </c>
      <c r="F2" s="60" t="s">
        <v>63</v>
      </c>
    </row>
    <row r="3" spans="1:6" ht="18" customHeight="1">
      <c r="A3" s="61" t="s">
        <v>18</v>
      </c>
      <c r="B3" s="27" t="s">
        <v>19</v>
      </c>
      <c r="C3" s="27" t="s">
        <v>12</v>
      </c>
      <c r="D3" s="8">
        <v>94</v>
      </c>
      <c r="E3" s="8">
        <v>1048</v>
      </c>
      <c r="F3" s="62">
        <v>1142</v>
      </c>
    </row>
    <row r="4" spans="1:6" ht="18" customHeight="1">
      <c r="A4" s="61" t="s">
        <v>18</v>
      </c>
      <c r="B4" s="27" t="s">
        <v>19</v>
      </c>
      <c r="C4" s="30" t="s">
        <v>16</v>
      </c>
      <c r="D4" s="10">
        <v>73</v>
      </c>
      <c r="E4" s="10">
        <v>1312</v>
      </c>
      <c r="F4" s="62">
        <v>1385</v>
      </c>
    </row>
    <row r="5" spans="1:6" ht="18" customHeight="1">
      <c r="A5" s="61" t="s">
        <v>18</v>
      </c>
      <c r="B5" s="27" t="s">
        <v>19</v>
      </c>
      <c r="C5" s="27" t="s">
        <v>17</v>
      </c>
      <c r="D5" s="8">
        <v>81</v>
      </c>
      <c r="E5" s="8">
        <v>1340</v>
      </c>
      <c r="F5" s="62">
        <v>1421</v>
      </c>
    </row>
  </sheetData>
  <sheetProtection password="E0FA" sheet="1" objects="1" scenarios="1"/>
  <mergeCells count="4">
    <mergeCell ref="A1:A2"/>
    <mergeCell ref="B1:B2"/>
    <mergeCell ref="C1:C2"/>
    <mergeCell ref="D1:F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34.00390625" style="0" customWidth="1"/>
    <col min="3" max="3" width="15.140625" style="0" customWidth="1"/>
    <col min="5" max="5" width="22.140625" style="0" customWidth="1"/>
  </cols>
  <sheetData>
    <row r="1" spans="1:5" ht="21">
      <c r="A1" s="49" t="s">
        <v>9</v>
      </c>
      <c r="B1" s="63" t="s">
        <v>20</v>
      </c>
      <c r="C1" s="16" t="s">
        <v>45</v>
      </c>
      <c r="D1" s="2" t="s">
        <v>42</v>
      </c>
      <c r="E1" s="64" t="s">
        <v>75</v>
      </c>
    </row>
    <row r="2" spans="1:5" ht="18" customHeight="1">
      <c r="A2" s="61" t="s">
        <v>18</v>
      </c>
      <c r="B2" s="27" t="s">
        <v>19</v>
      </c>
      <c r="C2" s="27" t="s">
        <v>12</v>
      </c>
      <c r="D2" s="8">
        <v>1142</v>
      </c>
      <c r="E2" s="65">
        <v>25.94375</v>
      </c>
    </row>
    <row r="3" spans="1:5" ht="17.25" customHeight="1">
      <c r="A3" s="61" t="s">
        <v>18</v>
      </c>
      <c r="B3" s="27" t="s">
        <v>19</v>
      </c>
      <c r="C3" s="30" t="s">
        <v>16</v>
      </c>
      <c r="D3" s="10">
        <v>1385</v>
      </c>
      <c r="E3" s="66">
        <v>25.4952711223203</v>
      </c>
    </row>
    <row r="4" spans="1:5" ht="18" customHeight="1">
      <c r="A4" s="61" t="s">
        <v>18</v>
      </c>
      <c r="B4" s="27" t="s">
        <v>19</v>
      </c>
      <c r="C4" s="27" t="s">
        <v>17</v>
      </c>
      <c r="D4" s="8">
        <v>1421</v>
      </c>
      <c r="E4" s="65">
        <v>25.6234681886856</v>
      </c>
    </row>
  </sheetData>
  <sheetProtection password="E0F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Pepino Enrico</dc:creator>
  <cp:keywords/>
  <dc:description/>
  <cp:lastModifiedBy>Vincenti</cp:lastModifiedBy>
  <dcterms:created xsi:type="dcterms:W3CDTF">2013-02-07T14:58:42Z</dcterms:created>
  <dcterms:modified xsi:type="dcterms:W3CDTF">2013-02-28T14:39:52Z</dcterms:modified>
  <cp:category/>
  <cp:version/>
  <cp:contentType/>
  <cp:contentStatus/>
</cp:coreProperties>
</file>